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355" windowHeight="12105" activeTab="6"/>
  </bookViews>
  <sheets>
    <sheet name="ПДД 1ст" sheetId="4" r:id="rId1"/>
    <sheet name="МЕД 2ст" sheetId="5" r:id="rId2"/>
    <sheet name="Автогор 3ст" sheetId="7" r:id="rId3"/>
    <sheet name="Фигур 4-1ст" sheetId="8" r:id="rId4"/>
    <sheet name="Фигур 4-2ст" sheetId="9" r:id="rId5"/>
    <sheet name="Фигур 4ст" sheetId="10" r:id="rId6"/>
    <sheet name="ОБЖ 5ст" sheetId="1" r:id="rId7"/>
  </sheets>
  <definedNames>
    <definedName name="_xlnm._FilterDatabase" localSheetId="2" hidden="1">'Автогор 3ст'!$A$9:$J$350</definedName>
    <definedName name="_xlnm._FilterDatabase" localSheetId="1" hidden="1">'МЕД 2ст'!$A$9:$M$350</definedName>
    <definedName name="_xlnm._FilterDatabase" localSheetId="6" hidden="1">'ОБЖ 5ст'!$A$9:$Q$350</definedName>
    <definedName name="_xlnm._FilterDatabase" localSheetId="0" hidden="1">'ПДД 1ст'!$A$9:$L$350</definedName>
    <definedName name="_xlnm._FilterDatabase" localSheetId="3" hidden="1">'Фигур 4-1ст'!$A$9:$J$350</definedName>
    <definedName name="_xlnm._FilterDatabase" localSheetId="4" hidden="1">'Фигур 4-2ст'!$A$9:$J$350</definedName>
    <definedName name="_xlnm._FilterDatabase" localSheetId="5" hidden="1">'Фигур 4ст'!$A$9:$N$350</definedName>
    <definedName name="_xlnm.Print_Titles" localSheetId="2">'Автогор 3ст'!$4:$10</definedName>
    <definedName name="_xlnm.Print_Titles" localSheetId="1">'МЕД 2ст'!$4:$10</definedName>
    <definedName name="_xlnm.Print_Titles" localSheetId="6">'ОБЖ 5ст'!$4:$10</definedName>
    <definedName name="_xlnm.Print_Titles" localSheetId="0">'ПДД 1ст'!$4:$10</definedName>
    <definedName name="_xlnm.Print_Titles" localSheetId="3">'Фигур 4-1ст'!$4:$10</definedName>
    <definedName name="_xlnm.Print_Titles" localSheetId="4">'Фигур 4-2ст'!$4:$10</definedName>
    <definedName name="_xlnm.Print_Titles" localSheetId="5">'Фигур 4ст'!$4:$10</definedName>
  </definedNames>
  <calcPr calcId="145621"/>
</workbook>
</file>

<file path=xl/calcChain.xml><?xml version="1.0" encoding="utf-8"?>
<calcChain xmlns="http://schemas.openxmlformats.org/spreadsheetml/2006/main">
  <c r="L348" i="5" l="1"/>
  <c r="L344" i="5"/>
  <c r="L340" i="5"/>
  <c r="L336" i="5"/>
  <c r="M336" i="5" s="1"/>
  <c r="L332" i="5"/>
  <c r="M332" i="5" s="1"/>
  <c r="L328" i="5"/>
  <c r="M328" i="5" s="1"/>
  <c r="L324" i="5"/>
  <c r="M324" i="5" s="1"/>
  <c r="L320" i="5"/>
  <c r="M320" i="5" s="1"/>
  <c r="L316" i="5"/>
  <c r="L312" i="5"/>
  <c r="L308" i="5"/>
  <c r="L304" i="5"/>
  <c r="M304" i="5" s="1"/>
  <c r="L300" i="5"/>
  <c r="M300" i="5" s="1"/>
  <c r="L296" i="5"/>
  <c r="M296" i="5" s="1"/>
  <c r="L292" i="5"/>
  <c r="M292" i="5" s="1"/>
  <c r="L288" i="5"/>
  <c r="M288" i="5" s="1"/>
  <c r="L284" i="5"/>
  <c r="L280" i="5"/>
  <c r="L276" i="5"/>
  <c r="L272" i="5"/>
  <c r="M272" i="5" s="1"/>
  <c r="L268" i="5"/>
  <c r="M268" i="5" s="1"/>
  <c r="L264" i="5"/>
  <c r="M264" i="5" s="1"/>
  <c r="L260" i="5"/>
  <c r="M260" i="5" s="1"/>
  <c r="L256" i="5"/>
  <c r="M256" i="5" s="1"/>
  <c r="L252" i="5"/>
  <c r="L248" i="5"/>
  <c r="L244" i="5"/>
  <c r="L240" i="5"/>
  <c r="M240" i="5" s="1"/>
  <c r="L236" i="5"/>
  <c r="M236" i="5" s="1"/>
  <c r="L232" i="5"/>
  <c r="M232" i="5" s="1"/>
  <c r="L228" i="5"/>
  <c r="M228" i="5" s="1"/>
  <c r="L224" i="5"/>
  <c r="M224" i="5" s="1"/>
  <c r="L220" i="5"/>
  <c r="L216" i="5"/>
  <c r="L212" i="5"/>
  <c r="L208" i="5"/>
  <c r="M208" i="5" s="1"/>
  <c r="L204" i="5"/>
  <c r="M204" i="5" s="1"/>
  <c r="L200" i="5"/>
  <c r="M200" i="5" s="1"/>
  <c r="L196" i="5"/>
  <c r="M196" i="5" s="1"/>
  <c r="L192" i="5"/>
  <c r="M192" i="5" s="1"/>
  <c r="L188" i="5"/>
  <c r="L184" i="5"/>
  <c r="L180" i="5"/>
  <c r="L176" i="5"/>
  <c r="M176" i="5" s="1"/>
  <c r="L172" i="5"/>
  <c r="M172" i="5" s="1"/>
  <c r="L168" i="5"/>
  <c r="L164" i="5"/>
  <c r="L160" i="5"/>
  <c r="L156" i="5"/>
  <c r="L152" i="5"/>
  <c r="L148" i="5"/>
  <c r="L144" i="5"/>
  <c r="L140" i="5"/>
  <c r="L136" i="5"/>
  <c r="L132" i="5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76" i="5"/>
  <c r="L72" i="5"/>
  <c r="L68" i="5"/>
  <c r="L64" i="5"/>
  <c r="L60" i="5"/>
  <c r="L56" i="5"/>
  <c r="L52" i="5"/>
  <c r="L48" i="5"/>
  <c r="L44" i="5"/>
  <c r="L40" i="5"/>
  <c r="L36" i="5"/>
  <c r="L32" i="5"/>
  <c r="L28" i="5"/>
  <c r="L24" i="5"/>
  <c r="L20" i="5"/>
  <c r="L16" i="5"/>
  <c r="L12" i="5"/>
  <c r="L350" i="10"/>
  <c r="K350" i="10"/>
  <c r="J350" i="10"/>
  <c r="L349" i="10"/>
  <c r="K349" i="10"/>
  <c r="J349" i="10"/>
  <c r="L348" i="10"/>
  <c r="K348" i="10"/>
  <c r="J348" i="10"/>
  <c r="L347" i="10"/>
  <c r="K347" i="10"/>
  <c r="J347" i="10"/>
  <c r="L346" i="10"/>
  <c r="K346" i="10"/>
  <c r="J346" i="10"/>
  <c r="L345" i="10"/>
  <c r="K345" i="10"/>
  <c r="J345" i="10"/>
  <c r="L344" i="10"/>
  <c r="K344" i="10"/>
  <c r="J344" i="10"/>
  <c r="L343" i="10"/>
  <c r="K343" i="10"/>
  <c r="J343" i="10"/>
  <c r="L342" i="10"/>
  <c r="K342" i="10"/>
  <c r="J342" i="10"/>
  <c r="L341" i="10"/>
  <c r="K341" i="10"/>
  <c r="J341" i="10"/>
  <c r="L340" i="10"/>
  <c r="K340" i="10"/>
  <c r="J340" i="10"/>
  <c r="L339" i="10"/>
  <c r="K339" i="10"/>
  <c r="J339" i="10"/>
  <c r="L338" i="10"/>
  <c r="K338" i="10"/>
  <c r="J338" i="10"/>
  <c r="L337" i="10"/>
  <c r="K337" i="10"/>
  <c r="J337" i="10"/>
  <c r="L336" i="10"/>
  <c r="K336" i="10"/>
  <c r="J336" i="10"/>
  <c r="L335" i="10"/>
  <c r="K335" i="10"/>
  <c r="J335" i="10"/>
  <c r="L334" i="10"/>
  <c r="K334" i="10"/>
  <c r="J334" i="10"/>
  <c r="L333" i="10"/>
  <c r="K333" i="10"/>
  <c r="J333" i="10"/>
  <c r="L332" i="10"/>
  <c r="K332" i="10"/>
  <c r="J332" i="10"/>
  <c r="L331" i="10"/>
  <c r="K331" i="10"/>
  <c r="J331" i="10"/>
  <c r="L330" i="10"/>
  <c r="K330" i="10"/>
  <c r="J330" i="10"/>
  <c r="L329" i="10"/>
  <c r="K329" i="10"/>
  <c r="J329" i="10"/>
  <c r="L328" i="10"/>
  <c r="K328" i="10"/>
  <c r="J328" i="10"/>
  <c r="L327" i="10"/>
  <c r="K327" i="10"/>
  <c r="J327" i="10"/>
  <c r="L326" i="10"/>
  <c r="K326" i="10"/>
  <c r="J326" i="10"/>
  <c r="L325" i="10"/>
  <c r="K325" i="10"/>
  <c r="J325" i="10"/>
  <c r="L324" i="10"/>
  <c r="K324" i="10"/>
  <c r="J324" i="10"/>
  <c r="L323" i="10"/>
  <c r="K323" i="10"/>
  <c r="J323" i="10"/>
  <c r="L322" i="10"/>
  <c r="K322" i="10"/>
  <c r="J322" i="10"/>
  <c r="L321" i="10"/>
  <c r="K321" i="10"/>
  <c r="J321" i="10"/>
  <c r="L320" i="10"/>
  <c r="K320" i="10"/>
  <c r="J320" i="10"/>
  <c r="L319" i="10"/>
  <c r="K319" i="10"/>
  <c r="J319" i="10"/>
  <c r="L318" i="10"/>
  <c r="K318" i="10"/>
  <c r="J318" i="10"/>
  <c r="L317" i="10"/>
  <c r="K317" i="10"/>
  <c r="J317" i="10"/>
  <c r="L316" i="10"/>
  <c r="K316" i="10"/>
  <c r="J316" i="10"/>
  <c r="L315" i="10"/>
  <c r="K315" i="10"/>
  <c r="J315" i="10"/>
  <c r="L314" i="10"/>
  <c r="K314" i="10"/>
  <c r="J314" i="10"/>
  <c r="L313" i="10"/>
  <c r="K313" i="10"/>
  <c r="J313" i="10"/>
  <c r="L312" i="10"/>
  <c r="K312" i="10"/>
  <c r="J312" i="10"/>
  <c r="L311" i="10"/>
  <c r="K311" i="10"/>
  <c r="J311" i="10"/>
  <c r="L310" i="10"/>
  <c r="K310" i="10"/>
  <c r="J310" i="10"/>
  <c r="L309" i="10"/>
  <c r="K309" i="10"/>
  <c r="J309" i="10"/>
  <c r="L308" i="10"/>
  <c r="K308" i="10"/>
  <c r="J308" i="10"/>
  <c r="L307" i="10"/>
  <c r="K307" i="10"/>
  <c r="J307" i="10"/>
  <c r="L306" i="10"/>
  <c r="K306" i="10"/>
  <c r="J306" i="10"/>
  <c r="L305" i="10"/>
  <c r="K305" i="10"/>
  <c r="J305" i="10"/>
  <c r="L304" i="10"/>
  <c r="K304" i="10"/>
  <c r="J304" i="10"/>
  <c r="L303" i="10"/>
  <c r="K303" i="10"/>
  <c r="J303" i="10"/>
  <c r="L302" i="10"/>
  <c r="K302" i="10"/>
  <c r="J302" i="10"/>
  <c r="L301" i="10"/>
  <c r="K301" i="10"/>
  <c r="J301" i="10"/>
  <c r="L300" i="10"/>
  <c r="K300" i="10"/>
  <c r="J300" i="10"/>
  <c r="L299" i="10"/>
  <c r="K299" i="10"/>
  <c r="J299" i="10"/>
  <c r="L298" i="10"/>
  <c r="K298" i="10"/>
  <c r="J298" i="10"/>
  <c r="L297" i="10"/>
  <c r="K297" i="10"/>
  <c r="J297" i="10"/>
  <c r="L296" i="10"/>
  <c r="K296" i="10"/>
  <c r="J296" i="10"/>
  <c r="L295" i="10"/>
  <c r="K295" i="10"/>
  <c r="J295" i="10"/>
  <c r="L294" i="10"/>
  <c r="K294" i="10"/>
  <c r="J294" i="10"/>
  <c r="L293" i="10"/>
  <c r="K293" i="10"/>
  <c r="J293" i="10"/>
  <c r="L292" i="10"/>
  <c r="K292" i="10"/>
  <c r="J292" i="10"/>
  <c r="L291" i="10"/>
  <c r="K291" i="10"/>
  <c r="J291" i="10"/>
  <c r="L290" i="10"/>
  <c r="K290" i="10"/>
  <c r="J290" i="10"/>
  <c r="L289" i="10"/>
  <c r="K289" i="10"/>
  <c r="J289" i="10"/>
  <c r="L288" i="10"/>
  <c r="K288" i="10"/>
  <c r="J288" i="10"/>
  <c r="L287" i="10"/>
  <c r="K287" i="10"/>
  <c r="J287" i="10"/>
  <c r="L286" i="10"/>
  <c r="K286" i="10"/>
  <c r="J286" i="10"/>
  <c r="L285" i="10"/>
  <c r="K285" i="10"/>
  <c r="J285" i="10"/>
  <c r="L284" i="10"/>
  <c r="K284" i="10"/>
  <c r="J284" i="10"/>
  <c r="L283" i="10"/>
  <c r="K283" i="10"/>
  <c r="J283" i="10"/>
  <c r="L282" i="10"/>
  <c r="K282" i="10"/>
  <c r="J282" i="10"/>
  <c r="L281" i="10"/>
  <c r="K281" i="10"/>
  <c r="J281" i="10"/>
  <c r="L280" i="10"/>
  <c r="K280" i="10"/>
  <c r="J280" i="10"/>
  <c r="L279" i="10"/>
  <c r="K279" i="10"/>
  <c r="J279" i="10"/>
  <c r="L278" i="10"/>
  <c r="K278" i="10"/>
  <c r="J278" i="10"/>
  <c r="L277" i="10"/>
  <c r="K277" i="10"/>
  <c r="J277" i="10"/>
  <c r="L276" i="10"/>
  <c r="K276" i="10"/>
  <c r="J276" i="10"/>
  <c r="L275" i="10"/>
  <c r="K275" i="10"/>
  <c r="J275" i="10"/>
  <c r="L274" i="10"/>
  <c r="K274" i="10"/>
  <c r="J274" i="10"/>
  <c r="L273" i="10"/>
  <c r="K273" i="10"/>
  <c r="J273" i="10"/>
  <c r="L272" i="10"/>
  <c r="K272" i="10"/>
  <c r="J272" i="10"/>
  <c r="L271" i="10"/>
  <c r="K271" i="10"/>
  <c r="J271" i="10"/>
  <c r="L270" i="10"/>
  <c r="K270" i="10"/>
  <c r="J270" i="10"/>
  <c r="L269" i="10"/>
  <c r="K269" i="10"/>
  <c r="J269" i="10"/>
  <c r="L268" i="10"/>
  <c r="K268" i="10"/>
  <c r="J268" i="10"/>
  <c r="L267" i="10"/>
  <c r="K267" i="10"/>
  <c r="J267" i="10"/>
  <c r="L266" i="10"/>
  <c r="K266" i="10"/>
  <c r="J266" i="10"/>
  <c r="L265" i="10"/>
  <c r="K265" i="10"/>
  <c r="J265" i="10"/>
  <c r="L264" i="10"/>
  <c r="K264" i="10"/>
  <c r="J264" i="10"/>
  <c r="L263" i="10"/>
  <c r="K263" i="10"/>
  <c r="J263" i="10"/>
  <c r="L262" i="10"/>
  <c r="K262" i="10"/>
  <c r="J262" i="10"/>
  <c r="L261" i="10"/>
  <c r="K261" i="10"/>
  <c r="J261" i="10"/>
  <c r="L260" i="10"/>
  <c r="K260" i="10"/>
  <c r="J260" i="10"/>
  <c r="L259" i="10"/>
  <c r="K259" i="10"/>
  <c r="J259" i="10"/>
  <c r="L258" i="10"/>
  <c r="K258" i="10"/>
  <c r="J258" i="10"/>
  <c r="L257" i="10"/>
  <c r="K257" i="10"/>
  <c r="J257" i="10"/>
  <c r="L256" i="10"/>
  <c r="K256" i="10"/>
  <c r="J256" i="10"/>
  <c r="L255" i="10"/>
  <c r="K255" i="10"/>
  <c r="J255" i="10"/>
  <c r="L254" i="10"/>
  <c r="K254" i="10"/>
  <c r="J254" i="10"/>
  <c r="L253" i="10"/>
  <c r="K253" i="10"/>
  <c r="J253" i="10"/>
  <c r="L252" i="10"/>
  <c r="K252" i="10"/>
  <c r="J252" i="10"/>
  <c r="L251" i="10"/>
  <c r="K251" i="10"/>
  <c r="J251" i="10"/>
  <c r="L250" i="10"/>
  <c r="K250" i="10"/>
  <c r="J250" i="10"/>
  <c r="L249" i="10"/>
  <c r="K249" i="10"/>
  <c r="J249" i="10"/>
  <c r="L248" i="10"/>
  <c r="K248" i="10"/>
  <c r="J248" i="10"/>
  <c r="L247" i="10"/>
  <c r="K247" i="10"/>
  <c r="J247" i="10"/>
  <c r="L246" i="10"/>
  <c r="K246" i="10"/>
  <c r="J246" i="10"/>
  <c r="L245" i="10"/>
  <c r="K245" i="10"/>
  <c r="J245" i="10"/>
  <c r="L244" i="10"/>
  <c r="K244" i="10"/>
  <c r="J244" i="10"/>
  <c r="L243" i="10"/>
  <c r="K243" i="10"/>
  <c r="J243" i="10"/>
  <c r="L242" i="10"/>
  <c r="K242" i="10"/>
  <c r="J242" i="10"/>
  <c r="L241" i="10"/>
  <c r="K241" i="10"/>
  <c r="J241" i="10"/>
  <c r="L240" i="10"/>
  <c r="K240" i="10"/>
  <c r="J240" i="10"/>
  <c r="L239" i="10"/>
  <c r="K239" i="10"/>
  <c r="J239" i="10"/>
  <c r="L238" i="10"/>
  <c r="K238" i="10"/>
  <c r="J238" i="10"/>
  <c r="L237" i="10"/>
  <c r="K237" i="10"/>
  <c r="J237" i="10"/>
  <c r="L236" i="10"/>
  <c r="K236" i="10"/>
  <c r="J236" i="10"/>
  <c r="L235" i="10"/>
  <c r="K235" i="10"/>
  <c r="J235" i="10"/>
  <c r="L234" i="10"/>
  <c r="K234" i="10"/>
  <c r="J234" i="10"/>
  <c r="L233" i="10"/>
  <c r="K233" i="10"/>
  <c r="J233" i="10"/>
  <c r="L232" i="10"/>
  <c r="K232" i="10"/>
  <c r="J232" i="10"/>
  <c r="L231" i="10"/>
  <c r="K231" i="10"/>
  <c r="J231" i="10"/>
  <c r="L230" i="10"/>
  <c r="K230" i="10"/>
  <c r="J230" i="10"/>
  <c r="L229" i="10"/>
  <c r="K229" i="10"/>
  <c r="J229" i="10"/>
  <c r="L228" i="10"/>
  <c r="K228" i="10"/>
  <c r="J228" i="10"/>
  <c r="L227" i="10"/>
  <c r="K227" i="10"/>
  <c r="J227" i="10"/>
  <c r="L226" i="10"/>
  <c r="K226" i="10"/>
  <c r="J226" i="10"/>
  <c r="L225" i="10"/>
  <c r="K225" i="10"/>
  <c r="J225" i="10"/>
  <c r="L224" i="10"/>
  <c r="K224" i="10"/>
  <c r="J224" i="10"/>
  <c r="L223" i="10"/>
  <c r="K223" i="10"/>
  <c r="J223" i="10"/>
  <c r="L222" i="10"/>
  <c r="K222" i="10"/>
  <c r="J222" i="10"/>
  <c r="L221" i="10"/>
  <c r="K221" i="10"/>
  <c r="J221" i="10"/>
  <c r="L220" i="10"/>
  <c r="K220" i="10"/>
  <c r="J220" i="10"/>
  <c r="L219" i="10"/>
  <c r="K219" i="10"/>
  <c r="J219" i="10"/>
  <c r="L218" i="10"/>
  <c r="K218" i="10"/>
  <c r="J218" i="10"/>
  <c r="L217" i="10"/>
  <c r="K217" i="10"/>
  <c r="J217" i="10"/>
  <c r="L216" i="10"/>
  <c r="K216" i="10"/>
  <c r="J216" i="10"/>
  <c r="L215" i="10"/>
  <c r="K215" i="10"/>
  <c r="J215" i="10"/>
  <c r="L214" i="10"/>
  <c r="K214" i="10"/>
  <c r="J214" i="10"/>
  <c r="L213" i="10"/>
  <c r="K213" i="10"/>
  <c r="J213" i="10"/>
  <c r="L212" i="10"/>
  <c r="K212" i="10"/>
  <c r="J212" i="10"/>
  <c r="L211" i="10"/>
  <c r="K211" i="10"/>
  <c r="J211" i="10"/>
  <c r="L210" i="10"/>
  <c r="K210" i="10"/>
  <c r="J210" i="10"/>
  <c r="L209" i="10"/>
  <c r="K209" i="10"/>
  <c r="J209" i="10"/>
  <c r="L208" i="10"/>
  <c r="K208" i="10"/>
  <c r="J208" i="10"/>
  <c r="L207" i="10"/>
  <c r="K207" i="10"/>
  <c r="J207" i="10"/>
  <c r="L206" i="10"/>
  <c r="K206" i="10"/>
  <c r="J206" i="10"/>
  <c r="L205" i="10"/>
  <c r="K205" i="10"/>
  <c r="J205" i="10"/>
  <c r="L204" i="10"/>
  <c r="K204" i="10"/>
  <c r="J204" i="10"/>
  <c r="L203" i="10"/>
  <c r="K203" i="10"/>
  <c r="J203" i="10"/>
  <c r="L202" i="10"/>
  <c r="K202" i="10"/>
  <c r="J202" i="10"/>
  <c r="L201" i="10"/>
  <c r="K201" i="10"/>
  <c r="J201" i="10"/>
  <c r="L200" i="10"/>
  <c r="K200" i="10"/>
  <c r="J200" i="10"/>
  <c r="L199" i="10"/>
  <c r="K199" i="10"/>
  <c r="J199" i="10"/>
  <c r="L198" i="10"/>
  <c r="K198" i="10"/>
  <c r="J198" i="10"/>
  <c r="L197" i="10"/>
  <c r="K197" i="10"/>
  <c r="J197" i="10"/>
  <c r="L196" i="10"/>
  <c r="K196" i="10"/>
  <c r="J196" i="10"/>
  <c r="L195" i="10"/>
  <c r="K195" i="10"/>
  <c r="J195" i="10"/>
  <c r="L194" i="10"/>
  <c r="K194" i="10"/>
  <c r="J194" i="10"/>
  <c r="L193" i="10"/>
  <c r="K193" i="10"/>
  <c r="J193" i="10"/>
  <c r="L192" i="10"/>
  <c r="K192" i="10"/>
  <c r="J192" i="10"/>
  <c r="L191" i="10"/>
  <c r="K191" i="10"/>
  <c r="J191" i="10"/>
  <c r="L190" i="10"/>
  <c r="K190" i="10"/>
  <c r="J190" i="10"/>
  <c r="L189" i="10"/>
  <c r="K189" i="10"/>
  <c r="J189" i="10"/>
  <c r="L188" i="10"/>
  <c r="K188" i="10"/>
  <c r="J188" i="10"/>
  <c r="L187" i="10"/>
  <c r="K187" i="10"/>
  <c r="J187" i="10"/>
  <c r="L186" i="10"/>
  <c r="K186" i="10"/>
  <c r="J186" i="10"/>
  <c r="L185" i="10"/>
  <c r="K185" i="10"/>
  <c r="J185" i="10"/>
  <c r="L184" i="10"/>
  <c r="K184" i="10"/>
  <c r="J184" i="10"/>
  <c r="L183" i="10"/>
  <c r="K183" i="10"/>
  <c r="J183" i="10"/>
  <c r="L182" i="10"/>
  <c r="K182" i="10"/>
  <c r="J182" i="10"/>
  <c r="L181" i="10"/>
  <c r="K181" i="10"/>
  <c r="J181" i="10"/>
  <c r="L180" i="10"/>
  <c r="K180" i="10"/>
  <c r="J180" i="10"/>
  <c r="L179" i="10"/>
  <c r="K179" i="10"/>
  <c r="J179" i="10"/>
  <c r="L178" i="10"/>
  <c r="K178" i="10"/>
  <c r="J178" i="10"/>
  <c r="L177" i="10"/>
  <c r="K177" i="10"/>
  <c r="J177" i="10"/>
  <c r="L176" i="10"/>
  <c r="K176" i="10"/>
  <c r="J176" i="10"/>
  <c r="L175" i="10"/>
  <c r="K175" i="10"/>
  <c r="J175" i="10"/>
  <c r="L174" i="10"/>
  <c r="K174" i="10"/>
  <c r="J174" i="10"/>
  <c r="L173" i="10"/>
  <c r="K173" i="10"/>
  <c r="J173" i="10"/>
  <c r="L172" i="10"/>
  <c r="K172" i="10"/>
  <c r="J172" i="10"/>
  <c r="L171" i="10"/>
  <c r="K171" i="10"/>
  <c r="J171" i="10"/>
  <c r="L170" i="10"/>
  <c r="K170" i="10"/>
  <c r="J170" i="10"/>
  <c r="L169" i="10"/>
  <c r="K169" i="10"/>
  <c r="J169" i="10"/>
  <c r="L168" i="10"/>
  <c r="K168" i="10"/>
  <c r="J168" i="10"/>
  <c r="L167" i="10"/>
  <c r="K167" i="10"/>
  <c r="J167" i="10"/>
  <c r="L166" i="10"/>
  <c r="K166" i="10"/>
  <c r="J166" i="10"/>
  <c r="L165" i="10"/>
  <c r="K165" i="10"/>
  <c r="J165" i="10"/>
  <c r="L164" i="10"/>
  <c r="K164" i="10"/>
  <c r="J164" i="10"/>
  <c r="L163" i="10"/>
  <c r="K163" i="10"/>
  <c r="J163" i="10"/>
  <c r="L162" i="10"/>
  <c r="K162" i="10"/>
  <c r="J162" i="10"/>
  <c r="L161" i="10"/>
  <c r="K161" i="10"/>
  <c r="J161" i="10"/>
  <c r="L160" i="10"/>
  <c r="K160" i="10"/>
  <c r="J160" i="10"/>
  <c r="L159" i="10"/>
  <c r="K159" i="10"/>
  <c r="J159" i="10"/>
  <c r="L158" i="10"/>
  <c r="K158" i="10"/>
  <c r="J158" i="10"/>
  <c r="L157" i="10"/>
  <c r="K157" i="10"/>
  <c r="J157" i="10"/>
  <c r="L156" i="10"/>
  <c r="K156" i="10"/>
  <c r="J156" i="10"/>
  <c r="L155" i="10"/>
  <c r="K155" i="10"/>
  <c r="J155" i="10"/>
  <c r="L154" i="10"/>
  <c r="K154" i="10"/>
  <c r="J154" i="10"/>
  <c r="L153" i="10"/>
  <c r="K153" i="10"/>
  <c r="J153" i="10"/>
  <c r="L152" i="10"/>
  <c r="K152" i="10"/>
  <c r="J152" i="10"/>
  <c r="L151" i="10"/>
  <c r="K151" i="10"/>
  <c r="J151" i="10"/>
  <c r="L150" i="10"/>
  <c r="K150" i="10"/>
  <c r="J150" i="10"/>
  <c r="L149" i="10"/>
  <c r="K149" i="10"/>
  <c r="J149" i="10"/>
  <c r="L148" i="10"/>
  <c r="K148" i="10"/>
  <c r="J148" i="10"/>
  <c r="L147" i="10"/>
  <c r="K147" i="10"/>
  <c r="J147" i="10"/>
  <c r="L146" i="10"/>
  <c r="K146" i="10"/>
  <c r="J146" i="10"/>
  <c r="L145" i="10"/>
  <c r="K145" i="10"/>
  <c r="J145" i="10"/>
  <c r="L144" i="10"/>
  <c r="K144" i="10"/>
  <c r="J144" i="10"/>
  <c r="L143" i="10"/>
  <c r="K143" i="10"/>
  <c r="J143" i="10"/>
  <c r="L142" i="10"/>
  <c r="K142" i="10"/>
  <c r="J142" i="10"/>
  <c r="L141" i="10"/>
  <c r="K141" i="10"/>
  <c r="J141" i="10"/>
  <c r="L140" i="10"/>
  <c r="K140" i="10"/>
  <c r="J140" i="10"/>
  <c r="L139" i="10"/>
  <c r="K139" i="10"/>
  <c r="J139" i="10"/>
  <c r="L138" i="10"/>
  <c r="K138" i="10"/>
  <c r="J138" i="10"/>
  <c r="L137" i="10"/>
  <c r="K137" i="10"/>
  <c r="J137" i="10"/>
  <c r="L136" i="10"/>
  <c r="K136" i="10"/>
  <c r="J136" i="10"/>
  <c r="L135" i="10"/>
  <c r="K135" i="10"/>
  <c r="J135" i="10"/>
  <c r="L134" i="10"/>
  <c r="K134" i="10"/>
  <c r="J134" i="10"/>
  <c r="L133" i="10"/>
  <c r="K133" i="10"/>
  <c r="J133" i="10"/>
  <c r="L132" i="10"/>
  <c r="K132" i="10"/>
  <c r="J132" i="10"/>
  <c r="L131" i="10"/>
  <c r="K131" i="10"/>
  <c r="J131" i="10"/>
  <c r="L130" i="10"/>
  <c r="K130" i="10"/>
  <c r="J130" i="10"/>
  <c r="L129" i="10"/>
  <c r="K129" i="10"/>
  <c r="J129" i="10"/>
  <c r="L128" i="10"/>
  <c r="K128" i="10"/>
  <c r="J128" i="10"/>
  <c r="L127" i="10"/>
  <c r="K127" i="10"/>
  <c r="J127" i="10"/>
  <c r="L126" i="10"/>
  <c r="K126" i="10"/>
  <c r="J126" i="10"/>
  <c r="L125" i="10"/>
  <c r="K125" i="10"/>
  <c r="J125" i="10"/>
  <c r="L124" i="10"/>
  <c r="K124" i="10"/>
  <c r="J124" i="10"/>
  <c r="L123" i="10"/>
  <c r="K123" i="10"/>
  <c r="J123" i="10"/>
  <c r="L122" i="10"/>
  <c r="K122" i="10"/>
  <c r="J122" i="10"/>
  <c r="L121" i="10"/>
  <c r="K121" i="10"/>
  <c r="J121" i="10"/>
  <c r="L120" i="10"/>
  <c r="K120" i="10"/>
  <c r="J120" i="10"/>
  <c r="L119" i="10"/>
  <c r="K119" i="10"/>
  <c r="J119" i="10"/>
  <c r="L118" i="10"/>
  <c r="K118" i="10"/>
  <c r="J118" i="10"/>
  <c r="L117" i="10"/>
  <c r="K117" i="10"/>
  <c r="J117" i="10"/>
  <c r="L116" i="10"/>
  <c r="K116" i="10"/>
  <c r="J116" i="10"/>
  <c r="L115" i="10"/>
  <c r="K115" i="10"/>
  <c r="J115" i="10"/>
  <c r="L114" i="10"/>
  <c r="K114" i="10"/>
  <c r="J114" i="10"/>
  <c r="L113" i="10"/>
  <c r="K113" i="10"/>
  <c r="J113" i="10"/>
  <c r="L112" i="10"/>
  <c r="K112" i="10"/>
  <c r="J112" i="10"/>
  <c r="L111" i="10"/>
  <c r="K111" i="10"/>
  <c r="J111" i="10"/>
  <c r="L110" i="10"/>
  <c r="K110" i="10"/>
  <c r="J110" i="10"/>
  <c r="L109" i="10"/>
  <c r="K109" i="10"/>
  <c r="J109" i="10"/>
  <c r="L108" i="10"/>
  <c r="K108" i="10"/>
  <c r="J108" i="10"/>
  <c r="L107" i="10"/>
  <c r="K107" i="10"/>
  <c r="J107" i="10"/>
  <c r="L106" i="10"/>
  <c r="K106" i="10"/>
  <c r="J106" i="10"/>
  <c r="L105" i="10"/>
  <c r="K105" i="10"/>
  <c r="J105" i="10"/>
  <c r="L104" i="10"/>
  <c r="K104" i="10"/>
  <c r="J104" i="10"/>
  <c r="L103" i="10"/>
  <c r="K103" i="10"/>
  <c r="J103" i="10"/>
  <c r="L102" i="10"/>
  <c r="K102" i="10"/>
  <c r="J102" i="10"/>
  <c r="L101" i="10"/>
  <c r="K101" i="10"/>
  <c r="J101" i="10"/>
  <c r="L100" i="10"/>
  <c r="K100" i="10"/>
  <c r="J100" i="10"/>
  <c r="L99" i="10"/>
  <c r="K99" i="10"/>
  <c r="J99" i="10"/>
  <c r="L98" i="10"/>
  <c r="K98" i="10"/>
  <c r="J98" i="10"/>
  <c r="L97" i="10"/>
  <c r="K97" i="10"/>
  <c r="J97" i="10"/>
  <c r="L96" i="10"/>
  <c r="K96" i="10"/>
  <c r="J96" i="10"/>
  <c r="L95" i="10"/>
  <c r="K95" i="10"/>
  <c r="J95" i="10"/>
  <c r="L94" i="10"/>
  <c r="K94" i="10"/>
  <c r="J94" i="10"/>
  <c r="L93" i="10"/>
  <c r="K93" i="10"/>
  <c r="J93" i="10"/>
  <c r="L92" i="10"/>
  <c r="K92" i="10"/>
  <c r="J92" i="10"/>
  <c r="L91" i="10"/>
  <c r="K91" i="10"/>
  <c r="J91" i="10"/>
  <c r="L90" i="10"/>
  <c r="K90" i="10"/>
  <c r="J90" i="10"/>
  <c r="L89" i="10"/>
  <c r="K89" i="10"/>
  <c r="J89" i="10"/>
  <c r="L88" i="10"/>
  <c r="K88" i="10"/>
  <c r="J88" i="10"/>
  <c r="L87" i="10"/>
  <c r="K87" i="10"/>
  <c r="J87" i="10"/>
  <c r="L86" i="10"/>
  <c r="K86" i="10"/>
  <c r="J86" i="10"/>
  <c r="L85" i="10"/>
  <c r="K85" i="10"/>
  <c r="J85" i="10"/>
  <c r="L84" i="10"/>
  <c r="K84" i="10"/>
  <c r="J84" i="10"/>
  <c r="L83" i="10"/>
  <c r="K83" i="10"/>
  <c r="J83" i="10"/>
  <c r="L82" i="10"/>
  <c r="K82" i="10"/>
  <c r="J82" i="10"/>
  <c r="L81" i="10"/>
  <c r="K81" i="10"/>
  <c r="J81" i="10"/>
  <c r="L80" i="10"/>
  <c r="K80" i="10"/>
  <c r="J80" i="10"/>
  <c r="L79" i="10"/>
  <c r="K79" i="10"/>
  <c r="J79" i="10"/>
  <c r="L78" i="10"/>
  <c r="K78" i="10"/>
  <c r="J78" i="10"/>
  <c r="L77" i="10"/>
  <c r="K77" i="10"/>
  <c r="J77" i="10"/>
  <c r="L76" i="10"/>
  <c r="K76" i="10"/>
  <c r="J76" i="10"/>
  <c r="L75" i="10"/>
  <c r="K75" i="10"/>
  <c r="J75" i="10"/>
  <c r="L74" i="10"/>
  <c r="K74" i="10"/>
  <c r="J74" i="10"/>
  <c r="L73" i="10"/>
  <c r="K73" i="10"/>
  <c r="J73" i="10"/>
  <c r="L72" i="10"/>
  <c r="K72" i="10"/>
  <c r="J72" i="10"/>
  <c r="L71" i="10"/>
  <c r="K71" i="10"/>
  <c r="J71" i="10"/>
  <c r="L70" i="10"/>
  <c r="K70" i="10"/>
  <c r="J70" i="10"/>
  <c r="L69" i="10"/>
  <c r="K69" i="10"/>
  <c r="J69" i="10"/>
  <c r="L68" i="10"/>
  <c r="K68" i="10"/>
  <c r="J68" i="10"/>
  <c r="L67" i="10"/>
  <c r="K67" i="10"/>
  <c r="J67" i="10"/>
  <c r="L66" i="10"/>
  <c r="K66" i="10"/>
  <c r="J66" i="10"/>
  <c r="L65" i="10"/>
  <c r="K65" i="10"/>
  <c r="J65" i="10"/>
  <c r="L64" i="10"/>
  <c r="K64" i="10"/>
  <c r="J64" i="10"/>
  <c r="L63" i="10"/>
  <c r="K63" i="10"/>
  <c r="J63" i="10"/>
  <c r="L62" i="10"/>
  <c r="K62" i="10"/>
  <c r="J62" i="10"/>
  <c r="L61" i="10"/>
  <c r="K61" i="10"/>
  <c r="J61" i="10"/>
  <c r="L60" i="10"/>
  <c r="K60" i="10"/>
  <c r="J60" i="10"/>
  <c r="L59" i="10"/>
  <c r="K59" i="10"/>
  <c r="J59" i="10"/>
  <c r="L58" i="10"/>
  <c r="K58" i="10"/>
  <c r="J58" i="10"/>
  <c r="L57" i="10"/>
  <c r="K57" i="10"/>
  <c r="J57" i="10"/>
  <c r="L56" i="10"/>
  <c r="K56" i="10"/>
  <c r="J56" i="10"/>
  <c r="L55" i="10"/>
  <c r="K55" i="10"/>
  <c r="J55" i="10"/>
  <c r="L54" i="10"/>
  <c r="K54" i="10"/>
  <c r="J54" i="10"/>
  <c r="L53" i="10"/>
  <c r="K53" i="10"/>
  <c r="J53" i="10"/>
  <c r="L52" i="10"/>
  <c r="K52" i="10"/>
  <c r="J52" i="10"/>
  <c r="L51" i="10"/>
  <c r="K51" i="10"/>
  <c r="J51" i="10"/>
  <c r="L50" i="10"/>
  <c r="K50" i="10"/>
  <c r="J50" i="10"/>
  <c r="L49" i="10"/>
  <c r="K49" i="10"/>
  <c r="J49" i="10"/>
  <c r="L48" i="10"/>
  <c r="K48" i="10"/>
  <c r="J48" i="10"/>
  <c r="L47" i="10"/>
  <c r="K47" i="10"/>
  <c r="J47" i="10"/>
  <c r="L46" i="10"/>
  <c r="K46" i="10"/>
  <c r="J46" i="10"/>
  <c r="L45" i="10"/>
  <c r="K45" i="10"/>
  <c r="J45" i="10"/>
  <c r="L44" i="10"/>
  <c r="K44" i="10"/>
  <c r="J44" i="10"/>
  <c r="L43" i="10"/>
  <c r="K43" i="10"/>
  <c r="J43" i="10"/>
  <c r="L42" i="10"/>
  <c r="K42" i="10"/>
  <c r="J42" i="10"/>
  <c r="L41" i="10"/>
  <c r="K41" i="10"/>
  <c r="J41" i="10"/>
  <c r="L40" i="10"/>
  <c r="K40" i="10"/>
  <c r="J40" i="10"/>
  <c r="L39" i="10"/>
  <c r="K39" i="10"/>
  <c r="J39" i="10"/>
  <c r="L38" i="10"/>
  <c r="K38" i="10"/>
  <c r="J38" i="10"/>
  <c r="L37" i="10"/>
  <c r="K37" i="10"/>
  <c r="J37" i="10"/>
  <c r="L36" i="10"/>
  <c r="K36" i="10"/>
  <c r="J36" i="10"/>
  <c r="L35" i="10"/>
  <c r="K35" i="10"/>
  <c r="J35" i="10"/>
  <c r="L34" i="10"/>
  <c r="K34" i="10"/>
  <c r="J34" i="10"/>
  <c r="L33" i="10"/>
  <c r="K33" i="10"/>
  <c r="J33" i="10"/>
  <c r="L32" i="10"/>
  <c r="K32" i="10"/>
  <c r="J32" i="10"/>
  <c r="L31" i="10"/>
  <c r="K31" i="10"/>
  <c r="J31" i="10"/>
  <c r="L30" i="10"/>
  <c r="K30" i="10"/>
  <c r="J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5" i="10"/>
  <c r="K25" i="10"/>
  <c r="J25" i="10"/>
  <c r="L24" i="10"/>
  <c r="K24" i="10"/>
  <c r="J24" i="10"/>
  <c r="L23" i="10"/>
  <c r="K23" i="10"/>
  <c r="J23" i="10"/>
  <c r="L22" i="10"/>
  <c r="K22" i="10"/>
  <c r="J22" i="10"/>
  <c r="L21" i="10"/>
  <c r="K21" i="10"/>
  <c r="J21" i="10"/>
  <c r="L20" i="10"/>
  <c r="K20" i="10"/>
  <c r="J20" i="10"/>
  <c r="L19" i="10"/>
  <c r="K19" i="10"/>
  <c r="J19" i="10"/>
  <c r="L18" i="10"/>
  <c r="K18" i="10"/>
  <c r="J18" i="10"/>
  <c r="L17" i="10"/>
  <c r="K17" i="10"/>
  <c r="J17" i="10"/>
  <c r="L16" i="10"/>
  <c r="K16" i="10"/>
  <c r="J16" i="10"/>
  <c r="L15" i="10"/>
  <c r="K15" i="10"/>
  <c r="J15" i="10"/>
  <c r="L14" i="10"/>
  <c r="K14" i="10"/>
  <c r="J14" i="10"/>
  <c r="L13" i="10"/>
  <c r="K13" i="10"/>
  <c r="J13" i="10"/>
  <c r="L12" i="10"/>
  <c r="K12" i="10"/>
  <c r="J12" i="10"/>
  <c r="L11" i="10"/>
  <c r="K11" i="10"/>
  <c r="J1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90" i="10"/>
  <c r="I289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M216" i="5"/>
  <c r="M184" i="5"/>
  <c r="P348" i="1"/>
  <c r="Q348" i="1" s="1"/>
  <c r="P344" i="1"/>
  <c r="P340" i="1"/>
  <c r="P336" i="1"/>
  <c r="P332" i="1"/>
  <c r="Q332" i="1" s="1"/>
  <c r="P328" i="1"/>
  <c r="Q328" i="1" s="1"/>
  <c r="P324" i="1"/>
  <c r="P320" i="1"/>
  <c r="Q320" i="1" s="1"/>
  <c r="P316" i="1"/>
  <c r="Q316" i="1" s="1"/>
  <c r="P312" i="1"/>
  <c r="Q312" i="1" s="1"/>
  <c r="P308" i="1"/>
  <c r="Q308" i="1" s="1"/>
  <c r="P304" i="1"/>
  <c r="Q304" i="1" s="1"/>
  <c r="P300" i="1"/>
  <c r="Q300" i="1" s="1"/>
  <c r="P296" i="1"/>
  <c r="Q296" i="1" s="1"/>
  <c r="P292" i="1"/>
  <c r="Q292" i="1" s="1"/>
  <c r="P288" i="1"/>
  <c r="Q288" i="1" s="1"/>
  <c r="P284" i="1"/>
  <c r="Q284" i="1" s="1"/>
  <c r="P280" i="1"/>
  <c r="Q280" i="1" s="1"/>
  <c r="P276" i="1"/>
  <c r="P272" i="1"/>
  <c r="Q272" i="1" s="1"/>
  <c r="P268" i="1"/>
  <c r="Q268" i="1" s="1"/>
  <c r="P264" i="1"/>
  <c r="Q264" i="1" s="1"/>
  <c r="P260" i="1"/>
  <c r="Q260" i="1" s="1"/>
  <c r="P256" i="1"/>
  <c r="Q256" i="1" s="1"/>
  <c r="P252" i="1"/>
  <c r="Q252" i="1" s="1"/>
  <c r="P248" i="1"/>
  <c r="Q248" i="1" s="1"/>
  <c r="P244" i="1"/>
  <c r="P240" i="1"/>
  <c r="Q240" i="1" s="1"/>
  <c r="P236" i="1"/>
  <c r="Q236" i="1" s="1"/>
  <c r="P232" i="1"/>
  <c r="Q232" i="1" s="1"/>
  <c r="P228" i="1"/>
  <c r="P224" i="1"/>
  <c r="Q224" i="1" s="1"/>
  <c r="P220" i="1"/>
  <c r="Q220" i="1" s="1"/>
  <c r="P216" i="1"/>
  <c r="P212" i="1"/>
  <c r="P208" i="1"/>
  <c r="Q208" i="1" s="1"/>
  <c r="P204" i="1"/>
  <c r="Q204" i="1" s="1"/>
  <c r="P200" i="1"/>
  <c r="Q200" i="1" s="1"/>
  <c r="P196" i="1"/>
  <c r="Q196" i="1" s="1"/>
  <c r="P192" i="1"/>
  <c r="Q192" i="1" s="1"/>
  <c r="P188" i="1"/>
  <c r="Q188" i="1" s="1"/>
  <c r="P184" i="1"/>
  <c r="Q184" i="1" s="1"/>
  <c r="P180" i="1"/>
  <c r="P176" i="1"/>
  <c r="Q176" i="1" s="1"/>
  <c r="P172" i="1"/>
  <c r="Q172" i="1" s="1"/>
  <c r="P168" i="1"/>
  <c r="P164" i="1"/>
  <c r="P160" i="1"/>
  <c r="P156" i="1"/>
  <c r="P152" i="1"/>
  <c r="P148" i="1"/>
  <c r="P144" i="1"/>
  <c r="P140" i="1"/>
  <c r="P136" i="1"/>
  <c r="P132" i="1"/>
  <c r="P128" i="1"/>
  <c r="P124" i="1"/>
  <c r="P120" i="1"/>
  <c r="P116" i="1"/>
  <c r="P112" i="1"/>
  <c r="P108" i="1"/>
  <c r="P104" i="1"/>
  <c r="P100" i="1"/>
  <c r="P96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P16" i="1"/>
  <c r="P12" i="1"/>
  <c r="M348" i="5"/>
  <c r="M344" i="5"/>
  <c r="M340" i="5"/>
  <c r="M316" i="5"/>
  <c r="M312" i="5"/>
  <c r="M308" i="5"/>
  <c r="M284" i="5"/>
  <c r="M280" i="5"/>
  <c r="M276" i="5"/>
  <c r="M252" i="5"/>
  <c r="M248" i="5"/>
  <c r="M244" i="5"/>
  <c r="M220" i="5"/>
  <c r="M212" i="5"/>
  <c r="M188" i="5"/>
  <c r="M180" i="5"/>
  <c r="K348" i="9"/>
  <c r="L348" i="9" s="1"/>
  <c r="K344" i="9"/>
  <c r="L344" i="9" s="1"/>
  <c r="K340" i="9"/>
  <c r="L340" i="9" s="1"/>
  <c r="K336" i="9"/>
  <c r="L336" i="9" s="1"/>
  <c r="K332" i="9"/>
  <c r="L332" i="9" s="1"/>
  <c r="K328" i="9"/>
  <c r="L328" i="9" s="1"/>
  <c r="K324" i="9"/>
  <c r="L324" i="9" s="1"/>
  <c r="K320" i="9"/>
  <c r="L320" i="9" s="1"/>
  <c r="K316" i="9"/>
  <c r="L316" i="9" s="1"/>
  <c r="K312" i="9"/>
  <c r="L312" i="9" s="1"/>
  <c r="K308" i="9"/>
  <c r="L308" i="9" s="1"/>
  <c r="K304" i="9"/>
  <c r="L304" i="9" s="1"/>
  <c r="K300" i="9"/>
  <c r="L300" i="9" s="1"/>
  <c r="K296" i="9"/>
  <c r="L296" i="9" s="1"/>
  <c r="K292" i="9"/>
  <c r="L292" i="9" s="1"/>
  <c r="K288" i="9"/>
  <c r="L288" i="9" s="1"/>
  <c r="K284" i="9"/>
  <c r="L284" i="9" s="1"/>
  <c r="K280" i="9"/>
  <c r="L280" i="9" s="1"/>
  <c r="K276" i="9"/>
  <c r="L276" i="9" s="1"/>
  <c r="K272" i="9"/>
  <c r="L272" i="9" s="1"/>
  <c r="K268" i="9"/>
  <c r="L268" i="9" s="1"/>
  <c r="K264" i="9"/>
  <c r="L264" i="9" s="1"/>
  <c r="K260" i="9"/>
  <c r="L260" i="9" s="1"/>
  <c r="K256" i="9"/>
  <c r="L256" i="9" s="1"/>
  <c r="K252" i="9"/>
  <c r="L252" i="9" s="1"/>
  <c r="K248" i="9"/>
  <c r="L248" i="9" s="1"/>
  <c r="K244" i="9"/>
  <c r="L244" i="9" s="1"/>
  <c r="K240" i="9"/>
  <c r="L240" i="9" s="1"/>
  <c r="K236" i="9"/>
  <c r="L236" i="9" s="1"/>
  <c r="K232" i="9"/>
  <c r="L232" i="9" s="1"/>
  <c r="K228" i="9"/>
  <c r="L228" i="9" s="1"/>
  <c r="K224" i="9"/>
  <c r="L224" i="9" s="1"/>
  <c r="K220" i="9"/>
  <c r="L220" i="9" s="1"/>
  <c r="K216" i="9"/>
  <c r="L216" i="9" s="1"/>
  <c r="K212" i="9"/>
  <c r="L212" i="9" s="1"/>
  <c r="K208" i="9"/>
  <c r="L208" i="9" s="1"/>
  <c r="K204" i="9"/>
  <c r="L204" i="9" s="1"/>
  <c r="K200" i="9"/>
  <c r="L200" i="9" s="1"/>
  <c r="K196" i="9"/>
  <c r="L196" i="9" s="1"/>
  <c r="K192" i="9"/>
  <c r="L192" i="9" s="1"/>
  <c r="K188" i="9"/>
  <c r="L188" i="9" s="1"/>
  <c r="K184" i="9"/>
  <c r="L184" i="9" s="1"/>
  <c r="K180" i="9"/>
  <c r="L180" i="9" s="1"/>
  <c r="K176" i="9"/>
  <c r="L176" i="9" s="1"/>
  <c r="K172" i="9"/>
  <c r="L172" i="9" s="1"/>
  <c r="K168" i="9"/>
  <c r="K164" i="9"/>
  <c r="K160" i="9"/>
  <c r="K156" i="9"/>
  <c r="K152" i="9"/>
  <c r="K148" i="9"/>
  <c r="K144" i="9"/>
  <c r="K140" i="9"/>
  <c r="K136" i="9"/>
  <c r="K132" i="9"/>
  <c r="K128" i="9"/>
  <c r="K124" i="9"/>
  <c r="K120" i="9"/>
  <c r="K116" i="9"/>
  <c r="K112" i="9"/>
  <c r="K108" i="9"/>
  <c r="K104" i="9"/>
  <c r="K100" i="9"/>
  <c r="K96" i="9"/>
  <c r="K92" i="9"/>
  <c r="K88" i="9"/>
  <c r="K84" i="9"/>
  <c r="K80" i="9"/>
  <c r="K76" i="9"/>
  <c r="K72" i="9"/>
  <c r="K68" i="9"/>
  <c r="K64" i="9"/>
  <c r="K60" i="9"/>
  <c r="K56" i="9"/>
  <c r="K52" i="9"/>
  <c r="K48" i="9"/>
  <c r="K44" i="9"/>
  <c r="K40" i="9"/>
  <c r="K36" i="9"/>
  <c r="K32" i="9"/>
  <c r="K28" i="9"/>
  <c r="K24" i="9"/>
  <c r="K20" i="9"/>
  <c r="K16" i="9"/>
  <c r="K12" i="9"/>
  <c r="K348" i="8"/>
  <c r="L348" i="8" s="1"/>
  <c r="K344" i="8"/>
  <c r="L344" i="8" s="1"/>
  <c r="K340" i="8"/>
  <c r="L340" i="8" s="1"/>
  <c r="K336" i="8"/>
  <c r="L336" i="8" s="1"/>
  <c r="K332" i="8"/>
  <c r="L332" i="8" s="1"/>
  <c r="K328" i="8"/>
  <c r="L328" i="8" s="1"/>
  <c r="K324" i="8"/>
  <c r="L324" i="8" s="1"/>
  <c r="K320" i="8"/>
  <c r="L320" i="8" s="1"/>
  <c r="K316" i="8"/>
  <c r="L316" i="8" s="1"/>
  <c r="K312" i="8"/>
  <c r="L312" i="8" s="1"/>
  <c r="K308" i="8"/>
  <c r="L308" i="8" s="1"/>
  <c r="K304" i="8"/>
  <c r="L304" i="8" s="1"/>
  <c r="K300" i="8"/>
  <c r="L300" i="8" s="1"/>
  <c r="K296" i="8"/>
  <c r="L296" i="8" s="1"/>
  <c r="K292" i="8"/>
  <c r="L292" i="8" s="1"/>
  <c r="K288" i="8"/>
  <c r="L288" i="8" s="1"/>
  <c r="K284" i="8"/>
  <c r="L284" i="8" s="1"/>
  <c r="K280" i="8"/>
  <c r="L280" i="8" s="1"/>
  <c r="K276" i="8"/>
  <c r="L276" i="8" s="1"/>
  <c r="K272" i="8"/>
  <c r="L272" i="8" s="1"/>
  <c r="K268" i="8"/>
  <c r="L268" i="8" s="1"/>
  <c r="K264" i="8"/>
  <c r="L264" i="8" s="1"/>
  <c r="K260" i="8"/>
  <c r="L260" i="8" s="1"/>
  <c r="K256" i="8"/>
  <c r="L256" i="8" s="1"/>
  <c r="K252" i="8"/>
  <c r="L252" i="8" s="1"/>
  <c r="K248" i="8"/>
  <c r="L248" i="8" s="1"/>
  <c r="K244" i="8"/>
  <c r="L244" i="8" s="1"/>
  <c r="K240" i="8"/>
  <c r="L240" i="8" s="1"/>
  <c r="K236" i="8"/>
  <c r="L236" i="8" s="1"/>
  <c r="K232" i="8"/>
  <c r="L232" i="8" s="1"/>
  <c r="K228" i="8"/>
  <c r="L228" i="8" s="1"/>
  <c r="K224" i="8"/>
  <c r="L224" i="8" s="1"/>
  <c r="K220" i="8"/>
  <c r="L220" i="8" s="1"/>
  <c r="K216" i="8"/>
  <c r="L216" i="8" s="1"/>
  <c r="K212" i="8"/>
  <c r="L212" i="8" s="1"/>
  <c r="K208" i="8"/>
  <c r="L208" i="8" s="1"/>
  <c r="K204" i="8"/>
  <c r="L204" i="8" s="1"/>
  <c r="K200" i="8"/>
  <c r="L200" i="8" s="1"/>
  <c r="K196" i="8"/>
  <c r="L196" i="8" s="1"/>
  <c r="K192" i="8"/>
  <c r="L192" i="8" s="1"/>
  <c r="K188" i="8"/>
  <c r="L188" i="8" s="1"/>
  <c r="K184" i="8"/>
  <c r="L184" i="8" s="1"/>
  <c r="K180" i="8"/>
  <c r="L180" i="8" s="1"/>
  <c r="K176" i="8"/>
  <c r="L176" i="8" s="1"/>
  <c r="K172" i="8"/>
  <c r="L172" i="8" s="1"/>
  <c r="K168" i="8"/>
  <c r="K164" i="8"/>
  <c r="K160" i="8"/>
  <c r="K156" i="8"/>
  <c r="K152" i="8"/>
  <c r="K148" i="8"/>
  <c r="K144" i="8"/>
  <c r="K140" i="8"/>
  <c r="K136" i="8"/>
  <c r="K132" i="8"/>
  <c r="K128" i="8"/>
  <c r="K124" i="8"/>
  <c r="K120" i="8"/>
  <c r="K116" i="8"/>
  <c r="K112" i="8"/>
  <c r="K108" i="8"/>
  <c r="K104" i="8"/>
  <c r="K100" i="8"/>
  <c r="K96" i="8"/>
  <c r="K92" i="8"/>
  <c r="K88" i="8"/>
  <c r="K84" i="8"/>
  <c r="K80" i="8"/>
  <c r="K76" i="8"/>
  <c r="K72" i="8"/>
  <c r="K68" i="8"/>
  <c r="K64" i="8"/>
  <c r="K60" i="8"/>
  <c r="K56" i="8"/>
  <c r="K52" i="8"/>
  <c r="K48" i="8"/>
  <c r="K44" i="8"/>
  <c r="K40" i="8"/>
  <c r="K36" i="8"/>
  <c r="K32" i="8"/>
  <c r="K28" i="8"/>
  <c r="K24" i="8"/>
  <c r="K20" i="8"/>
  <c r="K16" i="8"/>
  <c r="K12" i="8"/>
  <c r="K348" i="7"/>
  <c r="L348" i="7" s="1"/>
  <c r="K344" i="7"/>
  <c r="L344" i="7" s="1"/>
  <c r="K340" i="7"/>
  <c r="L340" i="7" s="1"/>
  <c r="K336" i="7"/>
  <c r="L336" i="7" s="1"/>
  <c r="K332" i="7"/>
  <c r="L332" i="7" s="1"/>
  <c r="K328" i="7"/>
  <c r="L328" i="7" s="1"/>
  <c r="K324" i="7"/>
  <c r="L324" i="7" s="1"/>
  <c r="K320" i="7"/>
  <c r="L320" i="7" s="1"/>
  <c r="K316" i="7"/>
  <c r="L316" i="7" s="1"/>
  <c r="K312" i="7"/>
  <c r="L312" i="7" s="1"/>
  <c r="K308" i="7"/>
  <c r="L308" i="7" s="1"/>
  <c r="K304" i="7"/>
  <c r="L304" i="7" s="1"/>
  <c r="K300" i="7"/>
  <c r="L300" i="7" s="1"/>
  <c r="K296" i="7"/>
  <c r="L296" i="7" s="1"/>
  <c r="K292" i="7"/>
  <c r="L292" i="7" s="1"/>
  <c r="K288" i="7"/>
  <c r="L288" i="7" s="1"/>
  <c r="K284" i="7"/>
  <c r="L284" i="7" s="1"/>
  <c r="K280" i="7"/>
  <c r="L280" i="7" s="1"/>
  <c r="K276" i="7"/>
  <c r="L276" i="7" s="1"/>
  <c r="K272" i="7"/>
  <c r="L272" i="7" s="1"/>
  <c r="K268" i="7"/>
  <c r="L268" i="7" s="1"/>
  <c r="K264" i="7"/>
  <c r="L264" i="7" s="1"/>
  <c r="K260" i="7"/>
  <c r="L260" i="7" s="1"/>
  <c r="K256" i="7"/>
  <c r="L256" i="7" s="1"/>
  <c r="K252" i="7"/>
  <c r="L252" i="7" s="1"/>
  <c r="K248" i="7"/>
  <c r="L248" i="7" s="1"/>
  <c r="K244" i="7"/>
  <c r="L244" i="7" s="1"/>
  <c r="K240" i="7"/>
  <c r="L240" i="7" s="1"/>
  <c r="K236" i="7"/>
  <c r="L236" i="7" s="1"/>
  <c r="K232" i="7"/>
  <c r="L232" i="7" s="1"/>
  <c r="K228" i="7"/>
  <c r="L228" i="7" s="1"/>
  <c r="K224" i="7"/>
  <c r="L224" i="7" s="1"/>
  <c r="K220" i="7"/>
  <c r="L220" i="7" s="1"/>
  <c r="K216" i="7"/>
  <c r="L216" i="7" s="1"/>
  <c r="K212" i="7"/>
  <c r="L212" i="7" s="1"/>
  <c r="K208" i="7"/>
  <c r="L208" i="7" s="1"/>
  <c r="K204" i="7"/>
  <c r="L204" i="7" s="1"/>
  <c r="K200" i="7"/>
  <c r="L200" i="7" s="1"/>
  <c r="K196" i="7"/>
  <c r="L196" i="7" s="1"/>
  <c r="K192" i="7"/>
  <c r="L192" i="7" s="1"/>
  <c r="K188" i="7"/>
  <c r="L188" i="7" s="1"/>
  <c r="K184" i="7"/>
  <c r="L184" i="7" s="1"/>
  <c r="K180" i="7"/>
  <c r="L180" i="7" s="1"/>
  <c r="K176" i="7"/>
  <c r="L176" i="7" s="1"/>
  <c r="K172" i="7"/>
  <c r="L172" i="7" s="1"/>
  <c r="K168" i="7"/>
  <c r="K164" i="7"/>
  <c r="K160" i="7"/>
  <c r="K156" i="7"/>
  <c r="K152" i="7"/>
  <c r="K148" i="7"/>
  <c r="K144" i="7"/>
  <c r="K140" i="7"/>
  <c r="K136" i="7"/>
  <c r="K132" i="7"/>
  <c r="K128" i="7"/>
  <c r="K124" i="7"/>
  <c r="K120" i="7"/>
  <c r="K116" i="7"/>
  <c r="K112" i="7"/>
  <c r="K108" i="7"/>
  <c r="K104" i="7"/>
  <c r="K100" i="7"/>
  <c r="K96" i="7"/>
  <c r="K92" i="7"/>
  <c r="K88" i="7"/>
  <c r="K84" i="7"/>
  <c r="K80" i="7"/>
  <c r="K76" i="7"/>
  <c r="K72" i="7"/>
  <c r="K68" i="7"/>
  <c r="K64" i="7"/>
  <c r="K60" i="7"/>
  <c r="K56" i="7"/>
  <c r="K52" i="7"/>
  <c r="K48" i="7"/>
  <c r="K44" i="7"/>
  <c r="K40" i="7"/>
  <c r="K36" i="7"/>
  <c r="K32" i="7"/>
  <c r="K28" i="7"/>
  <c r="K24" i="7"/>
  <c r="K20" i="7"/>
  <c r="K16" i="7"/>
  <c r="K12" i="7"/>
  <c r="Q344" i="1"/>
  <c r="Q340" i="1"/>
  <c r="Q336" i="1"/>
  <c r="Q324" i="1"/>
  <c r="Q276" i="1"/>
  <c r="Q244" i="1"/>
  <c r="Q228" i="1"/>
  <c r="Q216" i="1"/>
  <c r="Q212" i="1"/>
  <c r="Q180" i="1"/>
  <c r="K348" i="4"/>
  <c r="L348" i="4" s="1"/>
  <c r="K344" i="4"/>
  <c r="L344" i="4" s="1"/>
  <c r="K340" i="4"/>
  <c r="L340" i="4" s="1"/>
  <c r="K336" i="4"/>
  <c r="L336" i="4" s="1"/>
  <c r="K332" i="4"/>
  <c r="L332" i="4" s="1"/>
  <c r="K328" i="4"/>
  <c r="L328" i="4" s="1"/>
  <c r="K324" i="4"/>
  <c r="L324" i="4" s="1"/>
  <c r="K320" i="4"/>
  <c r="L320" i="4" s="1"/>
  <c r="K316" i="4"/>
  <c r="L316" i="4" s="1"/>
  <c r="K312" i="4"/>
  <c r="L312" i="4" s="1"/>
  <c r="K308" i="4"/>
  <c r="L308" i="4" s="1"/>
  <c r="K304" i="4"/>
  <c r="L304" i="4" s="1"/>
  <c r="K300" i="4"/>
  <c r="L300" i="4" s="1"/>
  <c r="K296" i="4"/>
  <c r="L296" i="4" s="1"/>
  <c r="K292" i="4"/>
  <c r="L292" i="4" s="1"/>
  <c r="K288" i="4"/>
  <c r="L288" i="4" s="1"/>
  <c r="K284" i="4"/>
  <c r="L284" i="4" s="1"/>
  <c r="K280" i="4"/>
  <c r="L280" i="4" s="1"/>
  <c r="K276" i="4"/>
  <c r="L276" i="4" s="1"/>
  <c r="K272" i="4"/>
  <c r="L272" i="4" s="1"/>
  <c r="K268" i="4"/>
  <c r="L268" i="4" s="1"/>
  <c r="K264" i="4"/>
  <c r="L264" i="4" s="1"/>
  <c r="K260" i="4"/>
  <c r="L260" i="4" s="1"/>
  <c r="K256" i="4"/>
  <c r="L256" i="4" s="1"/>
  <c r="K252" i="4"/>
  <c r="L252" i="4" s="1"/>
  <c r="K248" i="4"/>
  <c r="L248" i="4" s="1"/>
  <c r="K168" i="4"/>
  <c r="K164" i="4"/>
  <c r="K160" i="4"/>
  <c r="K156" i="4"/>
  <c r="K152" i="4"/>
  <c r="K148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4" i="4"/>
  <c r="K20" i="4"/>
  <c r="K16" i="4"/>
  <c r="K12" i="4"/>
  <c r="K244" i="4"/>
  <c r="L244" i="4" s="1"/>
  <c r="K240" i="4"/>
  <c r="L240" i="4" s="1"/>
  <c r="K236" i="4"/>
  <c r="L236" i="4" s="1"/>
  <c r="K232" i="4"/>
  <c r="L232" i="4" s="1"/>
  <c r="K228" i="4"/>
  <c r="L228" i="4" s="1"/>
  <c r="K224" i="4"/>
  <c r="K220" i="4"/>
  <c r="L220" i="4" s="1"/>
  <c r="K216" i="4"/>
  <c r="K212" i="4"/>
  <c r="L212" i="4" s="1"/>
  <c r="K208" i="4"/>
  <c r="L208" i="4" s="1"/>
  <c r="K204" i="4"/>
  <c r="L204" i="4" s="1"/>
  <c r="K200" i="4"/>
  <c r="L200" i="4" s="1"/>
  <c r="K196" i="4"/>
  <c r="L196" i="4" s="1"/>
  <c r="K192" i="4"/>
  <c r="L192" i="4" s="1"/>
  <c r="K188" i="4"/>
  <c r="L188" i="4" s="1"/>
  <c r="K184" i="4"/>
  <c r="L184" i="4" s="1"/>
  <c r="K180" i="4"/>
  <c r="L180" i="4" s="1"/>
  <c r="K176" i="4"/>
  <c r="L176" i="4" s="1"/>
  <c r="K172" i="4"/>
  <c r="L172" i="4" s="1"/>
  <c r="L224" i="4"/>
  <c r="L216" i="4"/>
  <c r="M12" i="10" l="1"/>
  <c r="M20" i="10"/>
  <c r="M28" i="10"/>
  <c r="M36" i="10"/>
  <c r="M44" i="10"/>
  <c r="M52" i="10"/>
  <c r="M60" i="10"/>
  <c r="M68" i="10"/>
  <c r="M76" i="10"/>
  <c r="M84" i="10"/>
  <c r="M92" i="10"/>
  <c r="M100" i="10"/>
  <c r="M108" i="10"/>
  <c r="M16" i="10"/>
  <c r="M24" i="10"/>
  <c r="M32" i="10"/>
  <c r="M40" i="10"/>
  <c r="M48" i="10"/>
  <c r="M56" i="10"/>
  <c r="M64" i="10"/>
  <c r="M72" i="10"/>
  <c r="M80" i="10"/>
  <c r="M88" i="10"/>
  <c r="M96" i="10"/>
  <c r="M104" i="10"/>
  <c r="M112" i="10"/>
  <c r="M116" i="10"/>
  <c r="M120" i="10"/>
  <c r="M124" i="10"/>
  <c r="M128" i="10"/>
  <c r="M132" i="10"/>
  <c r="M136" i="10"/>
  <c r="M140" i="10"/>
  <c r="M144" i="10"/>
  <c r="M148" i="10"/>
  <c r="M152" i="10"/>
  <c r="M156" i="10"/>
  <c r="M160" i="10"/>
  <c r="M164" i="10"/>
  <c r="M168" i="10"/>
  <c r="M252" i="10"/>
  <c r="M256" i="10"/>
  <c r="M260" i="10"/>
  <c r="M264" i="10"/>
  <c r="M268" i="10"/>
  <c r="M272" i="10"/>
  <c r="M276" i="10"/>
  <c r="M280" i="10"/>
  <c r="M284" i="10"/>
  <c r="M288" i="10"/>
  <c r="M292" i="10"/>
  <c r="M296" i="10"/>
  <c r="M300" i="10"/>
  <c r="M304" i="10"/>
  <c r="M308" i="10"/>
  <c r="M312" i="10"/>
  <c r="M316" i="10"/>
  <c r="M320" i="10"/>
  <c r="M324" i="10"/>
  <c r="M328" i="10"/>
  <c r="M332" i="10"/>
  <c r="M336" i="10"/>
  <c r="M340" i="10"/>
  <c r="M344" i="10"/>
  <c r="M348" i="10"/>
  <c r="M172" i="10"/>
  <c r="M176" i="10"/>
  <c r="M180" i="10"/>
  <c r="M184" i="10"/>
  <c r="M188" i="10"/>
  <c r="M192" i="10"/>
  <c r="M196" i="10"/>
  <c r="M200" i="10"/>
  <c r="M204" i="10"/>
  <c r="M208" i="10"/>
  <c r="M212" i="10"/>
  <c r="M216" i="10"/>
  <c r="M220" i="10"/>
  <c r="M224" i="10"/>
  <c r="M228" i="10"/>
  <c r="M232" i="10"/>
  <c r="M236" i="10"/>
  <c r="M240" i="10"/>
  <c r="M244" i="10"/>
  <c r="M248" i="10"/>
</calcChain>
</file>

<file path=xl/sharedStrings.xml><?xml version="1.0" encoding="utf-8"?>
<sst xmlns="http://schemas.openxmlformats.org/spreadsheetml/2006/main" count="9679" uniqueCount="470">
  <si>
    <t>Протокол</t>
  </si>
  <si>
    <t xml:space="preserve"> конкурса юных инспекторов движения «Безопасное колесо»</t>
  </si>
  <si>
    <t>Конкурс:</t>
  </si>
  <si>
    <t xml:space="preserve">Гл.судья  </t>
  </si>
  <si>
    <t>Регион</t>
  </si>
  <si>
    <t>Нагруд. номер</t>
  </si>
  <si>
    <t>ФИО</t>
  </si>
  <si>
    <t>Пол</t>
  </si>
  <si>
    <t>Дата рождения</t>
  </si>
  <si>
    <t>Время</t>
  </si>
  <si>
    <t>Дивизион</t>
  </si>
  <si>
    <t>г. Казань</t>
  </si>
  <si>
    <t>место проведения</t>
  </si>
  <si>
    <t>Номер
команды</t>
  </si>
  <si>
    <t>Планшет 1</t>
  </si>
  <si>
    <t>Планшет 2</t>
  </si>
  <si>
    <t>Планшет 3</t>
  </si>
  <si>
    <t>Место</t>
  </si>
  <si>
    <t>Командное
первенство</t>
  </si>
  <si>
    <t>К</t>
  </si>
  <si>
    <t>Ж</t>
  </si>
  <si>
    <t>З</t>
  </si>
  <si>
    <t>Б</t>
  </si>
  <si>
    <t>03.06.19 - 09.06.19</t>
  </si>
  <si>
    <t>дата проведения</t>
  </si>
  <si>
    <t>Республика Дагестан</t>
  </si>
  <si>
    <t>Бургуев Сурхай Магомадаевич</t>
  </si>
  <si>
    <t>м</t>
  </si>
  <si>
    <t>Алимагомедова Саида Зауровна</t>
  </si>
  <si>
    <t>ж</t>
  </si>
  <si>
    <t>Гогаев Алихан Магомедович</t>
  </si>
  <si>
    <t>Магомедова Саида Омаровна</t>
  </si>
  <si>
    <t>Республика Башкортостан</t>
  </si>
  <si>
    <t>Сакаев Ярослав Вадимович</t>
  </si>
  <si>
    <t xml:space="preserve">Елистратова Анастасия Алексеевна </t>
  </si>
  <si>
    <t>Тонкачеев Марк Андреевич</t>
  </si>
  <si>
    <t>Тимербулатова Гульназ Радиковна</t>
  </si>
  <si>
    <t>Республика Марий Эл</t>
  </si>
  <si>
    <t>Аблязов Давлет Джеппарович</t>
  </si>
  <si>
    <t>Гредягина Кира Петровна</t>
  </si>
  <si>
    <t>Денисов Егор Вячеславович</t>
  </si>
  <si>
    <t>Третьякова Ксения Александровна</t>
  </si>
  <si>
    <t>Республика Мордовия</t>
  </si>
  <si>
    <t>Копылов Вячеслав Витальевич</t>
  </si>
  <si>
    <t>Петренко Александра Денисовна</t>
  </si>
  <si>
    <t>Слаев Самир Дамирович</t>
  </si>
  <si>
    <t>Скворцова Нина Владимировна</t>
  </si>
  <si>
    <t>Республика Татарстан</t>
  </si>
  <si>
    <t>Габдурахманов Амир Ленарович</t>
  </si>
  <si>
    <t>Макарова Эмма Семеновна</t>
  </si>
  <si>
    <t>Сабиров Тимур Рустамович</t>
  </si>
  <si>
    <t>Шакирова Рамиля Танзилевна</t>
  </si>
  <si>
    <t>Удмуртская Республика</t>
  </si>
  <si>
    <t>Семенов Глеб Николаевич</t>
  </si>
  <si>
    <t>Дурянова Арина Дуряновна</t>
  </si>
  <si>
    <t>Шушпанов Константин Сергеевич</t>
  </si>
  <si>
    <t>Шишкина Ксения Сергеевна</t>
  </si>
  <si>
    <t xml:space="preserve">Чувашская Республика </t>
  </si>
  <si>
    <t>Леонтьев Илья Юрьевич</t>
  </si>
  <si>
    <t>Антонова Ксения Радиславовна</t>
  </si>
  <si>
    <t>Никитин Вячеслав Александрович</t>
  </si>
  <si>
    <t>Николаева Мария Сергеевна</t>
  </si>
  <si>
    <t>Пермский край</t>
  </si>
  <si>
    <t>Махнутин Тимур Вячеславович</t>
  </si>
  <si>
    <t>Рыбакова Анастасия Максимовна</t>
  </si>
  <si>
    <t>Чурин Дмитрий Александрович</t>
  </si>
  <si>
    <t>Яцукова Александра Александровна</t>
  </si>
  <si>
    <t>Кировская область</t>
  </si>
  <si>
    <t>Григорьев Никита Владимирович</t>
  </si>
  <si>
    <t>Назарова Анастасия Александровна</t>
  </si>
  <si>
    <t>Егоровых Петр Алексеевич</t>
  </si>
  <si>
    <t>Семакина Дарья Андреевна</t>
  </si>
  <si>
    <t>Нижегородская область</t>
  </si>
  <si>
    <t>Зотов Матвей Михайлович</t>
  </si>
  <si>
    <t>Парфенова Виктория Дмитриевна</t>
  </si>
  <si>
    <t>Насанов Никита Максимович</t>
  </si>
  <si>
    <t>Щеголькова Ксения Романовна</t>
  </si>
  <si>
    <t>Оренбургская область</t>
  </si>
  <si>
    <t>Казанцев Андрей Викторович</t>
  </si>
  <si>
    <t>Герасименко Александра Викторовна</t>
  </si>
  <si>
    <t>Кравец Матвей Дмитриевич</t>
  </si>
  <si>
    <t>Филатова Софья Олеговна</t>
  </si>
  <si>
    <t>Пензенская область</t>
  </si>
  <si>
    <t>Абметка Арсений Вадимович</t>
  </si>
  <si>
    <t>Климова Татьяна Николаевна</t>
  </si>
  <si>
    <t>Горячев Ярослав Сергеевич</t>
  </si>
  <si>
    <t>Тюленева Софья Викторовна</t>
  </si>
  <si>
    <t>Самарская область</t>
  </si>
  <si>
    <t>Поляков Артём Олегович</t>
  </si>
  <si>
    <t>Гафарова Юлия Робертовна</t>
  </si>
  <si>
    <t>Чирочкин Богдан Алексеевич</t>
  </si>
  <si>
    <t xml:space="preserve">Тангаева Софья Игоревна </t>
  </si>
  <si>
    <t>Саратовская область</t>
  </si>
  <si>
    <t>Кубинский Богдан Янович</t>
  </si>
  <si>
    <t>Балбакова Вероника Сергеевна</t>
  </si>
  <si>
    <t>Хохлов Максим Сергеевич</t>
  </si>
  <si>
    <t>Захарова Таисия Ивановна</t>
  </si>
  <si>
    <t>Ульяновская область</t>
  </si>
  <si>
    <t>Петраков Максим Алексеевич</t>
  </si>
  <si>
    <t>Денисюк Алёна Денисовна</t>
  </si>
  <si>
    <t>Сиднев Иван  Алексеевич</t>
  </si>
  <si>
    <t>Санатуллова Диляра Ильгамовна</t>
  </si>
  <si>
    <t>Республика Бурятия</t>
  </si>
  <si>
    <t>Елбаков Арсалан Андреевич</t>
  </si>
  <si>
    <t>Махарова Светлана Тимуровна</t>
  </si>
  <si>
    <t>Посельский Кирилл Николаевич</t>
  </si>
  <si>
    <t>Смолина Мария Сергеевна</t>
  </si>
  <si>
    <t>Республика Саха (Якутия)</t>
  </si>
  <si>
    <t>Дрёмов Даниил Игоревич</t>
  </si>
  <si>
    <t>Зарубина Арина Ивановна</t>
  </si>
  <si>
    <t>Русин Максим Евгеньевич</t>
  </si>
  <si>
    <t>Ноева Сардана Станиславовна</t>
  </si>
  <si>
    <t>Забайкальский край</t>
  </si>
  <si>
    <t>Будаев Алдар Цыренович</t>
  </si>
  <si>
    <t>Жамбалдоржиева Аяна Дугаровна</t>
  </si>
  <si>
    <t>Ральдин Базаржап Батоевич</t>
  </si>
  <si>
    <t>Капустина Карина Владимировна</t>
  </si>
  <si>
    <t>Камчатский край</t>
  </si>
  <si>
    <t>Косушкин Денис Олегович</t>
  </si>
  <si>
    <t>Демченко Анастасия Алексеевна</t>
  </si>
  <si>
    <t>Никулин Андрей Александрович</t>
  </si>
  <si>
    <t>Некрасова Екатерина Сергеевна</t>
  </si>
  <si>
    <t>Карачаево-Черкесская Республика</t>
  </si>
  <si>
    <t>Абидоков Анзор Мухамедович</t>
  </si>
  <si>
    <t>Гочияева Аминат Джамаловна</t>
  </si>
  <si>
    <t>Ахметов Тимур Эрикович</t>
  </si>
  <si>
    <t xml:space="preserve">Даурова Дарина Руслановна </t>
  </si>
  <si>
    <t>Республика Ингушетия</t>
  </si>
  <si>
    <t>Канцыгов Асламбек Зурабович</t>
  </si>
  <si>
    <t>Сайнароева Амина Аслановна</t>
  </si>
  <si>
    <t>Хамхоев Ахмед Русланович</t>
  </si>
  <si>
    <t xml:space="preserve">Хашагульгова Хаят Мухамедовна </t>
  </si>
  <si>
    <t>Республика Алтай</t>
  </si>
  <si>
    <t>Астанин Арсений Алексеевич</t>
  </si>
  <si>
    <t>Акпыжаева Ева Сергеевна</t>
  </si>
  <si>
    <t>Долгов Артём Максимович</t>
  </si>
  <si>
    <t>Таскачакова Олеся Валерьевна</t>
  </si>
  <si>
    <t>Республика Тыва</t>
  </si>
  <si>
    <t>Гончаров Егор Андреевич</t>
  </si>
  <si>
    <t>Балзанай Моника Павловна</t>
  </si>
  <si>
    <t>Монгуш Байыр Аянович</t>
  </si>
  <si>
    <t>Кызыл-оол Ираида Геннадьевна</t>
  </si>
  <si>
    <t>Республика Хакасия</t>
  </si>
  <si>
    <t>Руднев Дмитрий Иванович</t>
  </si>
  <si>
    <t>Наприенко Василина Васильевна</t>
  </si>
  <si>
    <t>Чебодаев Дмитрий Викторович</t>
  </si>
  <si>
    <t xml:space="preserve">Шамова Алина Сергеевна </t>
  </si>
  <si>
    <t>Алтайский край</t>
  </si>
  <si>
    <t>Калиткин Константин Дмитриевич</t>
  </si>
  <si>
    <t>Волкова Дарья Васильевна</t>
  </si>
  <si>
    <t>Козорезов Арсений Евгеньевич</t>
  </si>
  <si>
    <t>Мосинцева Алина Александровна</t>
  </si>
  <si>
    <t>Красноярский край</t>
  </si>
  <si>
    <t>Бурмакин Никита Витальевич</t>
  </si>
  <si>
    <t>Ерохина Мария Николаевна</t>
  </si>
  <si>
    <t>Чердынцев Виктор Николаевич</t>
  </si>
  <si>
    <t>Литвинова Надежда Михайловна</t>
  </si>
  <si>
    <t>Иркутская область</t>
  </si>
  <si>
    <t>Алексеев Ярослав Михайлович</t>
  </si>
  <si>
    <t>Бендер Алина Андреевна</t>
  </si>
  <si>
    <t>Шанин Максим Александрович</t>
  </si>
  <si>
    <t>Морозова Анастасия Андреевна</t>
  </si>
  <si>
    <t>Кемеровская область</t>
  </si>
  <si>
    <t>Капитонов Иван Викторович</t>
  </si>
  <si>
    <t>Гончарова Анна Сергеевна</t>
  </si>
  <si>
    <t>Плесовских Егор Дмитриевич</t>
  </si>
  <si>
    <t>Понамаренко Софья Анатольевна</t>
  </si>
  <si>
    <t>Новосибирская область</t>
  </si>
  <si>
    <t>Буздалин Владислав Сергеевич</t>
  </si>
  <si>
    <t>Исавнина Александра Ильинична</t>
  </si>
  <si>
    <t>Лукьянов Семен Сергеевич</t>
  </si>
  <si>
    <t>Штоха София Александровна</t>
  </si>
  <si>
    <t>Омская область</t>
  </si>
  <si>
    <t>Елюбаев Нияз Серикович</t>
  </si>
  <si>
    <t>Аралова Айнаш Нурлановна</t>
  </si>
  <si>
    <t>Казурин Мирам Базарбаевич</t>
  </si>
  <si>
    <t>Гончарова Анастасия Николаевна</t>
  </si>
  <si>
    <t>Томская область</t>
  </si>
  <si>
    <t>Гриценко Вадим Алексеевич</t>
  </si>
  <si>
    <t>Баранова Ульяна Леонидовна</t>
  </si>
  <si>
    <t>Орлов Лев Юрьевич</t>
  </si>
  <si>
    <t>Костяева Эвелина Ярославна</t>
  </si>
  <si>
    <t>Приморский край</t>
  </si>
  <si>
    <t>Иващенко Виктор Андреевич</t>
  </si>
  <si>
    <t xml:space="preserve">Закамская Александра Дмитриевна </t>
  </si>
  <si>
    <t>Сафонов Даниил Павлович</t>
  </si>
  <si>
    <t>Корсакова Дарья Олеговна</t>
  </si>
  <si>
    <t>Хабаровский край</t>
  </si>
  <si>
    <t>Макаров Никита Алексеевич</t>
  </si>
  <si>
    <t>Данилова Анна Вячеславовна</t>
  </si>
  <si>
    <t>Масленников Вячеслав Александрович</t>
  </si>
  <si>
    <t>Распономарева Екатерина Андреевна</t>
  </si>
  <si>
    <t>Амурская область</t>
  </si>
  <si>
    <t>Беленко Тимур Дмитриевич</t>
  </si>
  <si>
    <t>Гуденко Карина Анатольевна</t>
  </si>
  <si>
    <t>Чибиряк Владимир Андреевич</t>
  </si>
  <si>
    <t>Карлова Марина Максимовна</t>
  </si>
  <si>
    <t>Магаданская область</t>
  </si>
  <si>
    <t>Горохов Максим Павлович</t>
  </si>
  <si>
    <t>Мартыненко Анна Владимировна</t>
  </si>
  <si>
    <t>Камшилин Максим Денисович</t>
  </si>
  <si>
    <t>Соборная София Вадимовна</t>
  </si>
  <si>
    <t>Сахалинская область</t>
  </si>
  <si>
    <t>Гронин Дмитрий Николаевич</t>
  </si>
  <si>
    <t>Копыл Амина Станиславовна</t>
  </si>
  <si>
    <t>Ким Максим Евгеньевич</t>
  </si>
  <si>
    <t>Хоткевич Ангелина Викторовна</t>
  </si>
  <si>
    <t>Еврейская автономная область</t>
  </si>
  <si>
    <t>Кунин Михаил Валерьевич</t>
  </si>
  <si>
    <t>Абрамова Анастасия Александровна</t>
  </si>
  <si>
    <t>Матвеев Матвей Олегович</t>
  </si>
  <si>
    <t>Чернышева Дарья Валерьевна</t>
  </si>
  <si>
    <t>Чукотский автономный округ</t>
  </si>
  <si>
    <t>Пресняков Дмитрий Артёмович</t>
  </si>
  <si>
    <t>Михеева Алиса Николаевна</t>
  </si>
  <si>
    <t>Тушнолобов Игорь Романович</t>
  </si>
  <si>
    <t>Пеневье Лиана Анатольевна</t>
  </si>
  <si>
    <t>Республика Карелия</t>
  </si>
  <si>
    <t>Дундуков Максим Сергеевич</t>
  </si>
  <si>
    <t>Калинина Софья Алексеевна</t>
  </si>
  <si>
    <t>Столяров Дмитрий Олегович</t>
  </si>
  <si>
    <t>Пахомова Анастасия Сергеевна</t>
  </si>
  <si>
    <t>Кабардино-Балкарская Республика</t>
  </si>
  <si>
    <t>Алёшин Андрей Олегович</t>
  </si>
  <si>
    <t>Долова Элина Руслановна</t>
  </si>
  <si>
    <t>Апажев Алим Русланович</t>
  </si>
  <si>
    <t>Кувичко Таисия Игоревна</t>
  </si>
  <si>
    <t>Республика Коми</t>
  </si>
  <si>
    <t>Коннин Арсений Анатольевич</t>
  </si>
  <si>
    <t>Козлова Елизавета Денисовна</t>
  </si>
  <si>
    <t>Копосов Евгений Дмитриевич</t>
  </si>
  <si>
    <t>Прокудина Кира Александровна</t>
  </si>
  <si>
    <t>Республика Адыгея</t>
  </si>
  <si>
    <t>Айтеков Салим Рустамович</t>
  </si>
  <si>
    <t>Зезюкина Ева Андреевна</t>
  </si>
  <si>
    <t xml:space="preserve">Тляшок Тамирлан Рустемович </t>
  </si>
  <si>
    <t>Камагаева Дарья Александровна</t>
  </si>
  <si>
    <t>Республика Калмыкия</t>
  </si>
  <si>
    <t>Кравцов Иван Сергеевич</t>
  </si>
  <si>
    <t>Церенова Элина Эдуардовна</t>
  </si>
  <si>
    <t>Нурмашев Нурлан Ренатович</t>
  </si>
  <si>
    <t>Шовгурова Айлана Владимировна</t>
  </si>
  <si>
    <t>Республика Крым</t>
  </si>
  <si>
    <t>Дмитриев Алексей Анатольевич</t>
  </si>
  <si>
    <t>Войнович Алина Димитриевна</t>
  </si>
  <si>
    <t>Матвеев Артем Дмитриевич</t>
  </si>
  <si>
    <t>Кравченко Анна Дмитриевна</t>
  </si>
  <si>
    <t>Краснодарский край</t>
  </si>
  <si>
    <t>Головань Даниил Романович</t>
  </si>
  <si>
    <t>Афанасьева Ксения Денисовна</t>
  </si>
  <si>
    <t xml:space="preserve">Фесенко Ярослав Виталиевич </t>
  </si>
  <si>
    <t>Смолиус Дарья Андреевна</t>
  </si>
  <si>
    <t>Астраханская область</t>
  </si>
  <si>
    <t>Бахмутов Раис Данилович</t>
  </si>
  <si>
    <t>Барабанова Дарья Игоревна</t>
  </si>
  <si>
    <t>Грачев Станислав Иванович</t>
  </si>
  <si>
    <t>Ухина Екатерина Александровна</t>
  </si>
  <si>
    <t>Волгоградская область</t>
  </si>
  <si>
    <t>Вербин Константин Дмитриевич</t>
  </si>
  <si>
    <t>Батина Вероника Андреевна</t>
  </si>
  <si>
    <t>Картушин Сергей Дмитриевич</t>
  </si>
  <si>
    <t>Мелихова Виктория Дмитриевна</t>
  </si>
  <si>
    <t>Ростовская область</t>
  </si>
  <si>
    <t>Горященко Николай Андреевич</t>
  </si>
  <si>
    <t>Айдинова Алина Амиршевна</t>
  </si>
  <si>
    <t>Парамонов Сергей Иванович</t>
  </si>
  <si>
    <t>Гладкова Анастасия Сергеевна</t>
  </si>
  <si>
    <t>Севастополь</t>
  </si>
  <si>
    <t>Благодаренко Никита Сергеевич</t>
  </si>
  <si>
    <t>Иванова Елена Александровна</t>
  </si>
  <si>
    <t>Томин Руслан Олегович</t>
  </si>
  <si>
    <t>Кузьмович Арина Романовна</t>
  </si>
  <si>
    <t>Курганская область</t>
  </si>
  <si>
    <t>Ашихин Глеб Григорьевич</t>
  </si>
  <si>
    <t>Каргапольцева Карина Дмитриевна</t>
  </si>
  <si>
    <t>Романов Константин Романович</t>
  </si>
  <si>
    <t>Хрусталькова Виктория Владиславовна</t>
  </si>
  <si>
    <t>Свердловская область</t>
  </si>
  <si>
    <t>Пугаев Максим Сергеевич</t>
  </si>
  <si>
    <t>Баймухаметова Арина Вилдановна</t>
  </si>
  <si>
    <t>Соловьев Иван Евгеньевич</t>
  </si>
  <si>
    <t>Баймухаметова Карина Вилдановна</t>
  </si>
  <si>
    <t>Тюменская область</t>
  </si>
  <si>
    <t>Денисов Павел  Николаевич</t>
  </si>
  <si>
    <t>Никитюк Ирина Владимировна</t>
  </si>
  <si>
    <t>Поляков Константин Юрьевич</t>
  </si>
  <si>
    <t xml:space="preserve">Рыльских Кира Андреевна </t>
  </si>
  <si>
    <t>Челябинская область</t>
  </si>
  <si>
    <t>Зайцев Владислав Васильевич</t>
  </si>
  <si>
    <t>Аверина Ирина Александровна</t>
  </si>
  <si>
    <t>Череповский Максим Викторович</t>
  </si>
  <si>
    <t>Ютяева Юлия Анатольевна</t>
  </si>
  <si>
    <t>Ханты-Мансийский автономный округ-Югра</t>
  </si>
  <si>
    <t>Миннуллин Алмаз Азатович</t>
  </si>
  <si>
    <t>Аксарина Дарья Алексеевна</t>
  </si>
  <si>
    <t>Хусаинов Руслан  Жамилевич</t>
  </si>
  <si>
    <t>Конькова Вера Сергеевна</t>
  </si>
  <si>
    <t>Ямало-Ненецкий автономный округ</t>
  </si>
  <si>
    <t>Бойко Денис Сергеевич</t>
  </si>
  <si>
    <t>Камалова Амалия Маратовна</t>
  </si>
  <si>
    <t>Минлибаев Илья Евгеньевич</t>
  </si>
  <si>
    <t>Ривейра Полина Яновна</t>
  </si>
  <si>
    <t>Чеченская Республика</t>
  </si>
  <si>
    <t>Магамгазиев Тимур Расулаевич</t>
  </si>
  <si>
    <t>Абазова Самира Рустамовна</t>
  </si>
  <si>
    <t>Нашхоев Майрбек Хамзатович</t>
  </si>
  <si>
    <t>Байракова Иман Бай-Алиевна</t>
  </si>
  <si>
    <t>Архангельская область</t>
  </si>
  <si>
    <t>Верещагин  Данил  Алексеевич</t>
  </si>
  <si>
    <t>Герасимова Яна Сергеевна</t>
  </si>
  <si>
    <t>Шаучунас Артем Алексеевич</t>
  </si>
  <si>
    <t>Ундозерова Ульяна Андреевна</t>
  </si>
  <si>
    <t>Вологодская область</t>
  </si>
  <si>
    <t xml:space="preserve">Патуров Никита Михайлович </t>
  </si>
  <si>
    <t>Легостаева Богдана Алексеевна</t>
  </si>
  <si>
    <t xml:space="preserve">Понидаев Вадим Александрович </t>
  </si>
  <si>
    <t>Смирнова Яна Сергеевна</t>
  </si>
  <si>
    <t>Калининградская область</t>
  </si>
  <si>
    <t>Парфенов Сергей Геннадьевич</t>
  </si>
  <si>
    <t>Гончар Анастасия Александровна</t>
  </si>
  <si>
    <t>Порошин Александр Игоревич</t>
  </si>
  <si>
    <t>Ушакова Анастасия Викторовна</t>
  </si>
  <si>
    <t>Ленинградская область</t>
  </si>
  <si>
    <t>Меркурьев Павел Михайлович</t>
  </si>
  <si>
    <t>Грузинская Ульяна Сергеевна</t>
  </si>
  <si>
    <t>Портных Семён Павлович</t>
  </si>
  <si>
    <t>Нестерова Диана Артемовна</t>
  </si>
  <si>
    <t>Ставропольский край</t>
  </si>
  <si>
    <t>Ибрагимов Эльдар Рамильевич</t>
  </si>
  <si>
    <t>Григорова Екатерина Александровна</t>
  </si>
  <si>
    <t>Катрышов Артём Олегович</t>
  </si>
  <si>
    <t>Хошбекян Анна Давидовна</t>
  </si>
  <si>
    <t>Белгородская область</t>
  </si>
  <si>
    <t>Голованов Станислав Дмитриевич</t>
  </si>
  <si>
    <t>Агафонова Анастасия Викторовна</t>
  </si>
  <si>
    <t>Яковлев Илья Максимович</t>
  </si>
  <si>
    <t>Волоконская Александра Андреевна</t>
  </si>
  <si>
    <t>Брянская область</t>
  </si>
  <si>
    <t>Кротов Павел Андреевич</t>
  </si>
  <si>
    <t>Герасимова Варвара Владимировна</t>
  </si>
  <si>
    <t>Хрычев Иван Романович</t>
  </si>
  <si>
    <t>Селькина Дарина Викторовна</t>
  </si>
  <si>
    <t>Владимирская область</t>
  </si>
  <si>
    <t>Дворецкий Артём Алексеевич</t>
  </si>
  <si>
    <t>Попова Анастасия Андреевна</t>
  </si>
  <si>
    <t>Левин Сергей Юрьевич</t>
  </si>
  <si>
    <t>Соболева Елизавета Алексеевна</t>
  </si>
  <si>
    <t>Воронежская область</t>
  </si>
  <si>
    <t>Виткалов Станислав Сергеевич</t>
  </si>
  <si>
    <t>Лисицкая Мария Владимировна</t>
  </si>
  <si>
    <t>Казанов Григорий Леонидович</t>
  </si>
  <si>
    <t>Шапочка Мария Андреевна</t>
  </si>
  <si>
    <t>Ивановская область</t>
  </si>
  <si>
    <t>Петров Иван Александрович</t>
  </si>
  <si>
    <t>Изгарева Александра Сергеевна</t>
  </si>
  <si>
    <t>Саркисян Клим Артурович</t>
  </si>
  <si>
    <t>Сыркина Ульяна Алексеевна</t>
  </si>
  <si>
    <t>Калужская область</t>
  </si>
  <si>
    <t>Оськин Дмитрий Сергеевич</t>
  </si>
  <si>
    <t>Докукова Ангелина Сергеевна</t>
  </si>
  <si>
    <t>Пальчикевич Михаил Андреевич</t>
  </si>
  <si>
    <t>Зятькова Софья Андреевна</t>
  </si>
  <si>
    <t>Костромская область</t>
  </si>
  <si>
    <t>Антонов Игорь Александрович</t>
  </si>
  <si>
    <t>Кузнецова Аделина Сергеевна</t>
  </si>
  <si>
    <t>Смирнов Иван Андреевич</t>
  </si>
  <si>
    <t>Смирнова Алёна Михайловна</t>
  </si>
  <si>
    <t>Курская область</t>
  </si>
  <si>
    <t>Бабаев Али Акиф оглы</t>
  </si>
  <si>
    <t>Лунева Анастасия Вячеславовна</t>
  </si>
  <si>
    <t>Гусенцев Олег Александрович</t>
  </si>
  <si>
    <t>Чередниченко Софья Дмитриевна</t>
  </si>
  <si>
    <t>Липецкая область</t>
  </si>
  <si>
    <t xml:space="preserve"> Коротин Илья Александрович</t>
  </si>
  <si>
    <t>Андрианова Ангелина Владимировна</t>
  </si>
  <si>
    <t>Хлабыстин Никита Андреевич</t>
  </si>
  <si>
    <t>Горланова Елизавета Дмитриевна</t>
  </si>
  <si>
    <t>Московская область</t>
  </si>
  <si>
    <t>Бурдин Александр Иванович</t>
  </si>
  <si>
    <t>Навасардян Эдита Эриковна</t>
  </si>
  <si>
    <t>Ткаченко Григорий Евгеньевич</t>
  </si>
  <si>
    <t>Сергеева Алёна Игоревна</t>
  </si>
  <si>
    <t>Орловская область</t>
  </si>
  <si>
    <t>Барабанов Арсений Игоревич</t>
  </si>
  <si>
    <t xml:space="preserve">Кириллова Екатерина Александров
на
</t>
  </si>
  <si>
    <t>Бегунов Никита Андреевич</t>
  </si>
  <si>
    <t>Кочеткова Ульяна Владимировна</t>
  </si>
  <si>
    <t>Рязанская область</t>
  </si>
  <si>
    <t xml:space="preserve">Мишаков Матвей Александрович
</t>
  </si>
  <si>
    <t>Лихарева Софья Алексеевна</t>
  </si>
  <si>
    <t>Сурков Михаил Алексеевич</t>
  </si>
  <si>
    <t>Максименко Ксения  Александровна</t>
  </si>
  <si>
    <t>Смоленская область</t>
  </si>
  <si>
    <t>Ильин Кирилл Денисович</t>
  </si>
  <si>
    <t>Дворянчикова Александра Андреевна</t>
  </si>
  <si>
    <t>Серёгин Артём Сергеевич</t>
  </si>
  <si>
    <t>Харькова Ангелина Семёновна</t>
  </si>
  <si>
    <t>Тамбовская область</t>
  </si>
  <si>
    <t>Графонов Кирилл Юрьевич</t>
  </si>
  <si>
    <t>Перепелицына Татьяна Сергеевна</t>
  </si>
  <si>
    <t>Машков Андрей Владимирович</t>
  </si>
  <si>
    <t>Пименова Полина Сергеевна</t>
  </si>
  <si>
    <t>Тверская область</t>
  </si>
  <si>
    <t>Егоров Вадим Максимович</t>
  </si>
  <si>
    <t>Осипенко Софья Николаевна</t>
  </si>
  <si>
    <t>Осипов Константин Витальевич</t>
  </si>
  <si>
    <t>Пушкарева Юлия Алексеевна</t>
  </si>
  <si>
    <t>Тульская область</t>
  </si>
  <si>
    <t>Есин Матвей Александрович</t>
  </si>
  <si>
    <t>Струк Ксения Денисовна</t>
  </si>
  <si>
    <t>Рябчиков Егор Романович</t>
  </si>
  <si>
    <t>Шиндяпина Елизавета Юрьевна</t>
  </si>
  <si>
    <t>Ярославская область</t>
  </si>
  <si>
    <t>Жуковский Леонид Алексеевич</t>
  </si>
  <si>
    <t>Рафикова Арина Равильевна</t>
  </si>
  <si>
    <t>Соломонов Сергей Максимович</t>
  </si>
  <si>
    <t>Федорова Карина Геннадьевна</t>
  </si>
  <si>
    <t>Москва</t>
  </si>
  <si>
    <t>Старостин Евгений Александрович</t>
  </si>
  <si>
    <t>Кокорина Евгения Викторовна</t>
  </si>
  <si>
    <t>Тимофеев Артем Сергеевич</t>
  </si>
  <si>
    <t>Перелыгина Лилия Алексеевна</t>
  </si>
  <si>
    <t>Мурманская область</t>
  </si>
  <si>
    <t>Долженков Кирилл Николаевич</t>
  </si>
  <si>
    <t>Чеченина София Семёновна</t>
  </si>
  <si>
    <t>Чернов Сергей Сергеевич</t>
  </si>
  <si>
    <t>Шимарева Мария Владиславовна</t>
  </si>
  <si>
    <t>Новгородская область</t>
  </si>
  <si>
    <t>Степанов Александр Игоревич</t>
  </si>
  <si>
    <t>Бойкова Полина Александровна</t>
  </si>
  <si>
    <t>Степанов Никита Сергеевич</t>
  </si>
  <si>
    <t>Рябова Татьяна Сергеевна</t>
  </si>
  <si>
    <t>Псковская область</t>
  </si>
  <si>
    <t>Драгунов Игнат Ильич</t>
  </si>
  <si>
    <t>Соловьева Анна Сергеевна</t>
  </si>
  <si>
    <t>Фомин Владислав Игоревич</t>
  </si>
  <si>
    <t>Филина Диана Евгеньевна</t>
  </si>
  <si>
    <t>Санкт-Петербург</t>
  </si>
  <si>
    <t>Кривошеев Андрей Андреевич</t>
  </si>
  <si>
    <t>Зверева Галина Михайловна</t>
  </si>
  <si>
    <t>Матяжов Максим Николаевич</t>
  </si>
  <si>
    <t>Савушкина Дарья Юрьевна</t>
  </si>
  <si>
    <t>Ненецкий автономный округ</t>
  </si>
  <si>
    <t>Лыков Тимофей Ильич</t>
  </si>
  <si>
    <t>Бирюкова Виктория Николаевна</t>
  </si>
  <si>
    <t>Самигуллин Азат Ринафович</t>
  </si>
  <si>
    <t>Харитонова Александра Яковлевна</t>
  </si>
  <si>
    <t>Республика Северная Осетия - Алания</t>
  </si>
  <si>
    <t>Кокоев Ацамаз Альбертович</t>
  </si>
  <si>
    <t>Елканова Валерия Феликсовна</t>
  </si>
  <si>
    <t>Пагиев Эрик Маратович</t>
  </si>
  <si>
    <t>Полынская Дарья Александровна</t>
  </si>
  <si>
    <t>Знатоки ПДД (станция 1)</t>
  </si>
  <si>
    <t>Штрафных баллов</t>
  </si>
  <si>
    <t>ОБЖ (станция 5)</t>
  </si>
  <si>
    <t>Знание основ оказания первой помощи (станция 2)</t>
  </si>
  <si>
    <t>Время
теория</t>
  </si>
  <si>
    <t>Штрафных баллов,
теория</t>
  </si>
  <si>
    <t>Штрафных баллов,
практика</t>
  </si>
  <si>
    <t>Вождение велосипеда в автогородке (станция 3)</t>
  </si>
  <si>
    <t>Фигурное вождение велосипеда, станция 4-1</t>
  </si>
  <si>
    <t>Фигурное вождение велосипеда, станция 4-2</t>
  </si>
  <si>
    <t>Командные
баллы</t>
  </si>
  <si>
    <t>05:44.99</t>
  </si>
  <si>
    <t>Фигурное вождение велосипеда, станция 4</t>
  </si>
  <si>
    <t>Время
ст. 4-1</t>
  </si>
  <si>
    <t>Время
ст. 4-2</t>
  </si>
  <si>
    <t>Штрафных баллов
ст. 4-1</t>
  </si>
  <si>
    <t>Штрафных баллов
ст. 4-2</t>
  </si>
  <si>
    <t>Штрафных баллов,
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</si>
</sst>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"/>
    <numFmt numFmtId="165" formatCode="h:mm;@"/>
    <numFmt numFmtId="166" formatCode="0.000000000000000000000000000000"/>
    <numFmt numFmtId="167" formatCode="0.0000000000"/>
    <numFmt numFmtId="168" formatCode="0.00000000"/>
    <numFmt numFmtId="169" formatCode="0.00000000000000000000"/>
    <numFmt numFmtId="170" formatCode="mm:ss.00"/>
  </numFmts>
  <fonts count="21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  <font>
      <b/>
      <sz val="1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2"/>
      <name val="Times New Roman Cyr"/>
      <charset val="204"/>
    </font>
    <font>
      <u/>
      <sz val="10"/>
      <name val="Arial"/>
      <family val="2"/>
      <charset val="204"/>
    </font>
    <font>
      <sz val="10"/>
      <name val="Arial"/>
      <family val="2"/>
    </font>
    <font>
      <b/>
      <sz val="8"/>
      <name val="Arial Cyr"/>
      <charset val="204"/>
    </font>
    <font>
      <b/>
      <sz val="8"/>
      <color rgb="FFFF0000"/>
      <name val="Arial Cyr"/>
      <charset val="204"/>
    </font>
    <font>
      <b/>
      <sz val="8"/>
      <color rgb="FFFF9900"/>
      <name val="Arial Cyr"/>
      <charset val="204"/>
    </font>
    <font>
      <b/>
      <sz val="8"/>
      <color rgb="FF006600"/>
      <name val="Arial Cyr"/>
      <charset val="204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Font="1" applyFill="1" applyBorder="1"/>
    <xf numFmtId="1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Continuous"/>
    </xf>
    <xf numFmtId="0" fontId="2" fillId="0" borderId="1" xfId="0" applyFont="1" applyBorder="1" applyAlignment="1"/>
    <xf numFmtId="0" fontId="0" fillId="0" borderId="0" xfId="0" applyAlignment="1"/>
    <xf numFmtId="0" fontId="2" fillId="0" borderId="0" xfId="0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4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/>
    </xf>
    <xf numFmtId="2" fontId="0" fillId="0" borderId="2" xfId="0" applyNumberForma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6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/>
    <xf numFmtId="165" fontId="0" fillId="0" borderId="0" xfId="0" applyNumberFormat="1" applyFill="1" applyBorder="1" applyAlignment="1">
      <alignment horizontal="center"/>
    </xf>
    <xf numFmtId="168" fontId="2" fillId="0" borderId="0" xfId="0" applyNumberFormat="1" applyFont="1" applyFill="1" applyBorder="1"/>
    <xf numFmtId="169" fontId="2" fillId="0" borderId="0" xfId="0" applyNumberFormat="1" applyFont="1" applyFill="1" applyBorder="1"/>
    <xf numFmtId="0" fontId="7" fillId="0" borderId="2" xfId="0" applyFont="1" applyBorder="1" applyAlignment="1">
      <alignment horizontal="center" vertical="center"/>
    </xf>
    <xf numFmtId="1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" fontId="0" fillId="0" borderId="0" xfId="0" applyNumberFormat="1"/>
    <xf numFmtId="165" fontId="2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14" fontId="7" fillId="3" borderId="2" xfId="0" applyNumberFormat="1" applyFont="1" applyFill="1" applyBorder="1" applyAlignment="1">
      <alignment horizontal="left" vertical="center"/>
    </xf>
    <xf numFmtId="2" fontId="0" fillId="3" borderId="2" xfId="0" applyNumberForma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14" fontId="2" fillId="3" borderId="0" xfId="0" applyNumberFormat="1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12" fillId="2" borderId="3" xfId="0" applyFont="1" applyFill="1" applyBorder="1" applyAlignment="1">
      <alignment horizontal="center" vertical="top" wrapText="1"/>
    </xf>
    <xf numFmtId="0" fontId="4" fillId="0" borderId="0" xfId="0" applyFont="1" applyBorder="1"/>
    <xf numFmtId="170" fontId="2" fillId="3" borderId="2" xfId="0" applyNumberFormat="1" applyFont="1" applyFill="1" applyBorder="1" applyAlignment="1">
      <alignment horizontal="center"/>
    </xf>
    <xf numFmtId="170" fontId="2" fillId="0" borderId="2" xfId="0" applyNumberFormat="1" applyFont="1" applyFill="1" applyBorder="1" applyAlignment="1">
      <alignment horizontal="center"/>
    </xf>
    <xf numFmtId="170" fontId="10" fillId="0" borderId="2" xfId="0" applyNumberFormat="1" applyFont="1" applyBorder="1" applyAlignment="1">
      <alignment horizontal="center" vertical="center"/>
    </xf>
    <xf numFmtId="170" fontId="10" fillId="3" borderId="2" xfId="0" applyNumberFormat="1" applyFont="1" applyFill="1" applyBorder="1" applyAlignment="1">
      <alignment horizontal="center" vertical="center"/>
    </xf>
    <xf numFmtId="170" fontId="10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165" fontId="2" fillId="3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14" fillId="0" borderId="2" xfId="0" applyNumberFormat="1" applyFont="1" applyBorder="1" applyAlignment="1">
      <alignment horizontal="center" vertical="center"/>
    </xf>
    <xf numFmtId="165" fontId="14" fillId="3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9" xfId="0" applyFont="1" applyFill="1" applyBorder="1"/>
    <xf numFmtId="1" fontId="2" fillId="0" borderId="5" xfId="0" applyNumberFormat="1" applyFont="1" applyFill="1" applyBorder="1"/>
    <xf numFmtId="166" fontId="2" fillId="0" borderId="7" xfId="0" applyNumberFormat="1" applyFont="1" applyFill="1" applyBorder="1"/>
    <xf numFmtId="167" fontId="2" fillId="0" borderId="7" xfId="0" applyNumberFormat="1" applyFont="1" applyFill="1" applyBorder="1"/>
    <xf numFmtId="1" fontId="2" fillId="0" borderId="9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14" fontId="15" fillId="3" borderId="2" xfId="0" applyNumberFormat="1" applyFont="1" applyFill="1" applyBorder="1" applyAlignment="1">
      <alignment horizontal="center"/>
    </xf>
    <xf numFmtId="14" fontId="15" fillId="0" borderId="2" xfId="0" applyNumberFormat="1" applyFont="1" applyFill="1" applyBorder="1" applyAlignment="1">
      <alignment horizontal="center"/>
    </xf>
    <xf numFmtId="14" fontId="16" fillId="3" borderId="2" xfId="0" applyNumberFormat="1" applyFont="1" applyFill="1" applyBorder="1" applyAlignment="1">
      <alignment horizontal="center"/>
    </xf>
    <xf numFmtId="14" fontId="16" fillId="0" borderId="2" xfId="0" applyNumberFormat="1" applyFont="1" applyFill="1" applyBorder="1" applyAlignment="1">
      <alignment horizontal="center"/>
    </xf>
    <xf numFmtId="14" fontId="17" fillId="3" borderId="2" xfId="0" applyNumberFormat="1" applyFont="1" applyFill="1" applyBorder="1" applyAlignment="1">
      <alignment horizontal="center"/>
    </xf>
    <xf numFmtId="14" fontId="17" fillId="0" borderId="2" xfId="0" applyNumberFormat="1" applyFont="1" applyFill="1" applyBorder="1" applyAlignment="1">
      <alignment horizontal="center"/>
    </xf>
    <xf numFmtId="14" fontId="18" fillId="3" borderId="2" xfId="0" applyNumberFormat="1" applyFont="1" applyFill="1" applyBorder="1" applyAlignment="1">
      <alignment horizontal="center"/>
    </xf>
    <xf numFmtId="14" fontId="18" fillId="0" borderId="2" xfId="0" applyNumberFormat="1" applyFont="1" applyFill="1" applyBorder="1" applyAlignment="1">
      <alignment horizontal="center"/>
    </xf>
    <xf numFmtId="0" fontId="2" fillId="5" borderId="5" xfId="0" applyFont="1" applyFill="1" applyBorder="1"/>
    <xf numFmtId="1" fontId="2" fillId="5" borderId="5" xfId="0" applyNumberFormat="1" applyFont="1" applyFill="1" applyBorder="1"/>
    <xf numFmtId="1" fontId="3" fillId="5" borderId="7" xfId="0" applyNumberFormat="1" applyFont="1" applyFill="1" applyBorder="1" applyAlignment="1">
      <alignment horizontal="center"/>
    </xf>
    <xf numFmtId="166" fontId="2" fillId="5" borderId="7" xfId="0" applyNumberFormat="1" applyFont="1" applyFill="1" applyBorder="1"/>
    <xf numFmtId="0" fontId="2" fillId="5" borderId="7" xfId="0" applyFont="1" applyFill="1" applyBorder="1"/>
    <xf numFmtId="167" fontId="2" fillId="5" borderId="7" xfId="0" applyNumberFormat="1" applyFont="1" applyFill="1" applyBorder="1"/>
    <xf numFmtId="0" fontId="2" fillId="5" borderId="9" xfId="0" applyFont="1" applyFill="1" applyBorder="1"/>
    <xf numFmtId="1" fontId="2" fillId="5" borderId="9" xfId="0" applyNumberFormat="1" applyFont="1" applyFill="1" applyBorder="1"/>
    <xf numFmtId="1" fontId="3" fillId="5" borderId="8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" fontId="3" fillId="5" borderId="9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3" borderId="5" xfId="0" applyFont="1" applyFill="1" applyBorder="1"/>
    <xf numFmtId="1" fontId="2" fillId="3" borderId="5" xfId="0" applyNumberFormat="1" applyFont="1" applyFill="1" applyBorder="1"/>
    <xf numFmtId="166" fontId="2" fillId="3" borderId="7" xfId="0" applyNumberFormat="1" applyFont="1" applyFill="1" applyBorder="1"/>
    <xf numFmtId="0" fontId="2" fillId="3" borderId="7" xfId="0" applyFont="1" applyFill="1" applyBorder="1"/>
    <xf numFmtId="167" fontId="2" fillId="3" borderId="7" xfId="0" applyNumberFormat="1" applyFont="1" applyFill="1" applyBorder="1"/>
    <xf numFmtId="0" fontId="2" fillId="3" borderId="9" xfId="0" applyFont="1" applyFill="1" applyBorder="1"/>
    <xf numFmtId="1" fontId="2" fillId="3" borderId="9" xfId="0" applyNumberFormat="1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45" fontId="2" fillId="3" borderId="2" xfId="0" applyNumberFormat="1" applyFont="1" applyFill="1" applyBorder="1" applyAlignment="1">
      <alignment horizontal="center"/>
    </xf>
    <xf numFmtId="45" fontId="2" fillId="0" borderId="2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70" fontId="2" fillId="3" borderId="2" xfId="0" applyNumberFormat="1" applyFont="1" applyFill="1" applyBorder="1" applyAlignment="1">
      <alignment horizontal="center"/>
    </xf>
    <xf numFmtId="170" fontId="2" fillId="0" borderId="2" xfId="0" applyNumberFormat="1" applyFont="1" applyFill="1" applyBorder="1" applyAlignment="1">
      <alignment horizontal="center"/>
    </xf>
    <xf numFmtId="170" fontId="2" fillId="3" borderId="0" xfId="0" applyNumberFormat="1" applyFont="1" applyFill="1"/>
    <xf numFmtId="170" fontId="2" fillId="0" borderId="2" xfId="0" applyNumberFormat="1" applyFont="1" applyBorder="1"/>
    <xf numFmtId="170" fontId="2" fillId="3" borderId="2" xfId="0" applyNumberFormat="1" applyFont="1" applyFill="1" applyBorder="1"/>
    <xf numFmtId="170" fontId="2" fillId="3" borderId="2" xfId="0" applyNumberFormat="1" applyFont="1" applyFill="1" applyBorder="1" applyAlignment="1">
      <alignment horizontal="center" vertical="center"/>
    </xf>
    <xf numFmtId="170" fontId="2" fillId="0" borderId="2" xfId="0" applyNumberFormat="1" applyFont="1" applyBorder="1" applyAlignment="1">
      <alignment horizontal="center" vertical="center"/>
    </xf>
    <xf numFmtId="170" fontId="2" fillId="0" borderId="0" xfId="0" applyNumberFormat="1" applyFont="1" applyFill="1" applyBorder="1" applyAlignment="1">
      <alignment horizontal="center"/>
    </xf>
    <xf numFmtId="170" fontId="14" fillId="0" borderId="2" xfId="0" applyNumberFormat="1" applyFont="1" applyBorder="1" applyAlignment="1">
      <alignment horizontal="center" vertical="center"/>
    </xf>
    <xf numFmtId="170" fontId="14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170" fontId="14" fillId="0" borderId="0" xfId="0" applyNumberFormat="1" applyFont="1" applyFill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/>
    <xf numFmtId="1" fontId="14" fillId="3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45" fontId="2" fillId="3" borderId="2" xfId="0" applyNumberFormat="1" applyFont="1" applyFill="1" applyBorder="1" applyAlignment="1">
      <alignment horizontal="center" vertical="center"/>
    </xf>
    <xf numFmtId="45" fontId="2" fillId="0" borderId="2" xfId="0" applyNumberFormat="1" applyFont="1" applyBorder="1" applyAlignment="1">
      <alignment horizontal="center" vertical="center"/>
    </xf>
    <xf numFmtId="45" fontId="14" fillId="0" borderId="2" xfId="0" applyNumberFormat="1" applyFont="1" applyBorder="1" applyAlignment="1">
      <alignment horizontal="center" vertical="center"/>
    </xf>
    <xf numFmtId="45" fontId="14" fillId="3" borderId="2" xfId="0" applyNumberFormat="1" applyFont="1" applyFill="1" applyBorder="1" applyAlignment="1">
      <alignment horizontal="center" vertical="center"/>
    </xf>
    <xf numFmtId="45" fontId="14" fillId="0" borderId="0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9" xfId="0" applyFont="1" applyFill="1" applyBorder="1" applyAlignment="1">
      <alignment horizontal="center" vertical="center" textRotation="90"/>
    </xf>
    <xf numFmtId="0" fontId="19" fillId="2" borderId="5" xfId="0" applyFont="1" applyFill="1" applyBorder="1" applyAlignment="1">
      <alignment horizontal="center" vertical="center" textRotation="90"/>
    </xf>
    <xf numFmtId="0" fontId="19" fillId="2" borderId="9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20" fillId="2" borderId="5" xfId="0" applyFont="1" applyFill="1" applyBorder="1" applyAlignment="1">
      <alignment horizontal="center" vertical="center" textRotation="90"/>
    </xf>
    <xf numFmtId="0" fontId="20" fillId="2" borderId="9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6600"/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276225</xdr:rowOff>
    </xdr:from>
    <xdr:to>
      <xdr:col>15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457950" y="15906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825"/>
  <sheetViews>
    <sheetView workbookViewId="0">
      <selection activeCell="O11" sqref="O11"/>
    </sheetView>
  </sheetViews>
  <sheetFormatPr defaultRowHeight="15.75" x14ac:dyDescent="0.25"/>
  <cols>
    <col min="1" max="1" width="9.42578125" style="7" customWidth="1"/>
    <col min="2" max="2" width="5.7109375" style="3" customWidth="1"/>
    <col min="3" max="3" width="0.140625" style="4" hidden="1" customWidth="1"/>
    <col min="4" max="4" width="7.8554687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30" style="6" customWidth="1"/>
    <col min="11" max="11" width="16.140625" style="90" customWidth="1"/>
    <col min="12" max="12" width="13" style="90" customWidth="1"/>
    <col min="13" max="16" width="9.140625" style="1"/>
    <col min="17" max="17" width="9.140625" style="2"/>
    <col min="18" max="19" width="9.140625" style="1"/>
    <col min="20" max="16384" width="9.140625" style="3"/>
  </cols>
  <sheetData>
    <row r="1" spans="1:21" ht="18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21" ht="15.75" customHeight="1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21" x14ac:dyDescent="0.25">
      <c r="T3" s="24"/>
      <c r="U3" s="24"/>
    </row>
    <row r="4" spans="1:21" x14ac:dyDescent="0.25">
      <c r="A4" s="1"/>
      <c r="B4" s="8"/>
      <c r="C4" s="8"/>
      <c r="G4" s="9" t="s">
        <v>2</v>
      </c>
      <c r="J4" s="10" t="s">
        <v>452</v>
      </c>
      <c r="P4" s="71"/>
      <c r="Q4" s="71"/>
      <c r="T4" s="24"/>
      <c r="U4" s="24"/>
    </row>
    <row r="5" spans="1:21" x14ac:dyDescent="0.25">
      <c r="O5" s="12"/>
      <c r="P5" s="12"/>
      <c r="Q5" s="12"/>
      <c r="T5" s="24"/>
      <c r="U5" s="24"/>
    </row>
    <row r="6" spans="1:21" s="5" customFormat="1" x14ac:dyDescent="0.25">
      <c r="A6" s="8" t="s">
        <v>3</v>
      </c>
      <c r="B6" s="4"/>
      <c r="C6" s="4"/>
      <c r="D6" s="53" t="s">
        <v>11</v>
      </c>
      <c r="E6" s="53"/>
      <c r="F6" s="53"/>
      <c r="G6" s="53"/>
      <c r="H6" s="53"/>
      <c r="I6" s="13"/>
      <c r="J6" s="79" t="s">
        <v>23</v>
      </c>
      <c r="K6" s="91"/>
      <c r="L6" s="91"/>
      <c r="M6" s="20"/>
      <c r="N6" s="20"/>
      <c r="O6" s="13"/>
      <c r="P6" s="13"/>
      <c r="Q6" s="77"/>
      <c r="R6" s="20"/>
      <c r="S6" s="20"/>
      <c r="T6" s="13"/>
      <c r="U6" s="13"/>
    </row>
    <row r="7" spans="1:21" s="5" customFormat="1" x14ac:dyDescent="0.25">
      <c r="A7" s="4"/>
      <c r="B7" s="4"/>
      <c r="C7" s="4"/>
      <c r="D7" s="8" t="s">
        <v>12</v>
      </c>
      <c r="E7" s="4"/>
      <c r="F7" s="4"/>
      <c r="G7" s="4"/>
      <c r="H7" s="54"/>
      <c r="J7" s="78" t="s">
        <v>24</v>
      </c>
      <c r="K7" s="91"/>
      <c r="L7" s="91"/>
      <c r="M7" s="20"/>
      <c r="N7" s="20"/>
      <c r="O7" s="13"/>
      <c r="P7" s="13"/>
      <c r="Q7" s="25"/>
      <c r="R7" s="20"/>
      <c r="S7" s="20"/>
      <c r="T7" s="13"/>
      <c r="U7" s="13"/>
    </row>
    <row r="8" spans="1:21" ht="3" customHeight="1" x14ac:dyDescent="0.25">
      <c r="B8" s="22"/>
      <c r="D8" s="67"/>
      <c r="T8" s="24"/>
      <c r="U8" s="24"/>
    </row>
    <row r="9" spans="1:21" ht="64.5" customHeight="1" x14ac:dyDescent="0.2">
      <c r="A9" s="191" t="s">
        <v>10</v>
      </c>
      <c r="B9" s="193" t="s">
        <v>13</v>
      </c>
      <c r="C9" s="28" t="s">
        <v>4</v>
      </c>
      <c r="D9" s="195" t="s">
        <v>5</v>
      </c>
      <c r="E9" s="29" t="s">
        <v>6</v>
      </c>
      <c r="F9" s="193" t="s">
        <v>7</v>
      </c>
      <c r="G9" s="27" t="s">
        <v>8</v>
      </c>
      <c r="H9" s="27" t="s">
        <v>9</v>
      </c>
      <c r="I9" s="196" t="s">
        <v>9</v>
      </c>
      <c r="J9" s="198" t="s">
        <v>453</v>
      </c>
      <c r="K9" s="187" t="s">
        <v>462</v>
      </c>
      <c r="L9" s="187" t="s">
        <v>17</v>
      </c>
      <c r="O9" s="32"/>
      <c r="T9" s="24"/>
      <c r="U9" s="24"/>
    </row>
    <row r="10" spans="1:21" ht="36" customHeight="1" x14ac:dyDescent="0.2">
      <c r="A10" s="192"/>
      <c r="B10" s="194"/>
      <c r="C10" s="28"/>
      <c r="D10" s="194"/>
      <c r="E10" s="29"/>
      <c r="F10" s="194"/>
      <c r="G10" s="27"/>
      <c r="H10" s="27"/>
      <c r="I10" s="197"/>
      <c r="J10" s="199"/>
      <c r="K10" s="187"/>
      <c r="L10" s="187"/>
      <c r="O10" s="32"/>
      <c r="T10" s="24"/>
      <c r="U10" s="24"/>
    </row>
    <row r="11" spans="1:21" ht="12.75" customHeight="1" x14ac:dyDescent="0.25">
      <c r="A11" s="111" t="s">
        <v>19</v>
      </c>
      <c r="B11" s="63">
        <v>1</v>
      </c>
      <c r="C11" s="55" t="s">
        <v>25</v>
      </c>
      <c r="D11" s="136">
        <v>1</v>
      </c>
      <c r="E11" s="55" t="s">
        <v>26</v>
      </c>
      <c r="F11" s="68" t="s">
        <v>27</v>
      </c>
      <c r="G11" s="56">
        <v>39699</v>
      </c>
      <c r="H11" s="57"/>
      <c r="I11" s="80">
        <v>0.21319444444444444</v>
      </c>
      <c r="J11" s="155">
        <v>36</v>
      </c>
      <c r="K11" s="129"/>
      <c r="L11" s="130"/>
      <c r="M11" s="32"/>
      <c r="N11" s="38"/>
      <c r="O11" s="39"/>
      <c r="P11" s="40"/>
      <c r="Q11" s="1"/>
      <c r="T11" s="24"/>
      <c r="U11" s="24"/>
    </row>
    <row r="12" spans="1:21" ht="12.75" customHeight="1" x14ac:dyDescent="0.25">
      <c r="A12" s="111" t="s">
        <v>19</v>
      </c>
      <c r="B12" s="63">
        <v>1</v>
      </c>
      <c r="C12" s="55" t="s">
        <v>25</v>
      </c>
      <c r="D12" s="136">
        <v>2</v>
      </c>
      <c r="E12" s="55" t="s">
        <v>28</v>
      </c>
      <c r="F12" s="68" t="s">
        <v>29</v>
      </c>
      <c r="G12" s="56">
        <v>39277</v>
      </c>
      <c r="H12" s="57"/>
      <c r="I12" s="80">
        <v>0.30833333333333335</v>
      </c>
      <c r="J12" s="155">
        <v>12</v>
      </c>
      <c r="K12" s="94">
        <f>SUM(J11:J14)</f>
        <v>81</v>
      </c>
      <c r="L12" s="131"/>
      <c r="M12" s="32"/>
      <c r="O12" s="39"/>
      <c r="P12" s="42"/>
      <c r="Q12" s="1"/>
      <c r="T12" s="24"/>
      <c r="U12" s="24"/>
    </row>
    <row r="13" spans="1:21" ht="12.75" customHeight="1" x14ac:dyDescent="0.25">
      <c r="A13" s="111" t="s">
        <v>19</v>
      </c>
      <c r="B13" s="63">
        <v>1</v>
      </c>
      <c r="C13" s="55" t="s">
        <v>25</v>
      </c>
      <c r="D13" s="136">
        <v>3</v>
      </c>
      <c r="E13" s="55" t="s">
        <v>30</v>
      </c>
      <c r="F13" s="68" t="s">
        <v>27</v>
      </c>
      <c r="G13" s="56">
        <v>39259</v>
      </c>
      <c r="H13" s="57"/>
      <c r="I13" s="80">
        <v>0.35000000000000003</v>
      </c>
      <c r="J13" s="155">
        <v>12</v>
      </c>
      <c r="K13" s="132"/>
      <c r="L13" s="133"/>
      <c r="M13" s="32"/>
      <c r="O13" s="39"/>
      <c r="P13" s="42"/>
      <c r="Q13" s="1"/>
      <c r="T13" s="24"/>
      <c r="U13" s="24"/>
    </row>
    <row r="14" spans="1:21" ht="12.75" customHeight="1" x14ac:dyDescent="0.25">
      <c r="A14" s="111" t="s">
        <v>19</v>
      </c>
      <c r="B14" s="63">
        <v>1</v>
      </c>
      <c r="C14" s="55" t="s">
        <v>25</v>
      </c>
      <c r="D14" s="136">
        <v>4</v>
      </c>
      <c r="E14" s="55" t="s">
        <v>31</v>
      </c>
      <c r="F14" s="68" t="s">
        <v>29</v>
      </c>
      <c r="G14" s="56">
        <v>39199</v>
      </c>
      <c r="H14" s="57"/>
      <c r="I14" s="80">
        <v>0.39305555555555555</v>
      </c>
      <c r="J14" s="155">
        <v>21</v>
      </c>
      <c r="K14" s="134"/>
      <c r="L14" s="135"/>
      <c r="M14" s="32"/>
      <c r="O14" s="39"/>
      <c r="P14" s="42"/>
      <c r="Q14" s="1"/>
      <c r="T14" s="24"/>
      <c r="U14" s="24"/>
    </row>
    <row r="15" spans="1:21" ht="12.75" customHeight="1" x14ac:dyDescent="0.25">
      <c r="A15" s="112" t="s">
        <v>19</v>
      </c>
      <c r="B15" s="62">
        <v>2</v>
      </c>
      <c r="C15" s="34" t="s">
        <v>32</v>
      </c>
      <c r="D15" s="137">
        <v>5</v>
      </c>
      <c r="E15" s="34" t="s">
        <v>33</v>
      </c>
      <c r="F15" s="47" t="s">
        <v>27</v>
      </c>
      <c r="G15" s="35">
        <v>39699</v>
      </c>
      <c r="H15" s="36"/>
      <c r="I15" s="81">
        <v>0.23680555555555557</v>
      </c>
      <c r="J15" s="147">
        <v>18</v>
      </c>
      <c r="K15" s="117"/>
      <c r="L15" s="118"/>
      <c r="M15" s="32"/>
      <c r="O15" s="39"/>
      <c r="P15" s="42"/>
      <c r="Q15" s="1"/>
    </row>
    <row r="16" spans="1:21" ht="12.75" customHeight="1" x14ac:dyDescent="0.25">
      <c r="A16" s="112" t="s">
        <v>19</v>
      </c>
      <c r="B16" s="62">
        <v>2</v>
      </c>
      <c r="C16" s="34" t="s">
        <v>32</v>
      </c>
      <c r="D16" s="137">
        <v>6</v>
      </c>
      <c r="E16" s="34" t="s">
        <v>34</v>
      </c>
      <c r="F16" s="47" t="s">
        <v>29</v>
      </c>
      <c r="G16" s="35">
        <v>39884</v>
      </c>
      <c r="H16" s="36"/>
      <c r="I16" s="81">
        <v>0.30486111111111108</v>
      </c>
      <c r="J16" s="147">
        <v>12</v>
      </c>
      <c r="K16" s="119">
        <f>SUM(J15:J18)</f>
        <v>66</v>
      </c>
      <c r="L16" s="120"/>
      <c r="M16" s="32"/>
      <c r="O16" s="39"/>
      <c r="P16" s="42"/>
      <c r="Q16" s="1"/>
    </row>
    <row r="17" spans="1:17" ht="12.75" customHeight="1" x14ac:dyDescent="0.25">
      <c r="A17" s="112" t="s">
        <v>19</v>
      </c>
      <c r="B17" s="62">
        <v>2</v>
      </c>
      <c r="C17" s="34" t="s">
        <v>32</v>
      </c>
      <c r="D17" s="137">
        <v>7</v>
      </c>
      <c r="E17" s="34" t="s">
        <v>35</v>
      </c>
      <c r="F17" s="47" t="s">
        <v>27</v>
      </c>
      <c r="G17" s="35">
        <v>39837</v>
      </c>
      <c r="H17" s="36"/>
      <c r="I17" s="81">
        <v>0.34652777777777777</v>
      </c>
      <c r="J17" s="147">
        <v>24</v>
      </c>
      <c r="K17" s="121"/>
      <c r="L17" s="122"/>
      <c r="M17" s="32"/>
      <c r="O17" s="39"/>
      <c r="P17" s="42"/>
      <c r="Q17" s="1"/>
    </row>
    <row r="18" spans="1:17" ht="12.75" customHeight="1" x14ac:dyDescent="0.25">
      <c r="A18" s="112" t="s">
        <v>19</v>
      </c>
      <c r="B18" s="62">
        <v>2</v>
      </c>
      <c r="C18" s="34" t="s">
        <v>32</v>
      </c>
      <c r="D18" s="137">
        <v>8</v>
      </c>
      <c r="E18" s="34" t="s">
        <v>36</v>
      </c>
      <c r="F18" s="47" t="s">
        <v>29</v>
      </c>
      <c r="G18" s="35">
        <v>39730</v>
      </c>
      <c r="H18" s="36"/>
      <c r="I18" s="81">
        <v>0.27777777777777779</v>
      </c>
      <c r="J18" s="147">
        <v>12</v>
      </c>
      <c r="K18" s="123"/>
      <c r="L18" s="124"/>
      <c r="M18" s="32"/>
      <c r="O18" s="39"/>
      <c r="P18" s="42"/>
      <c r="Q18" s="1"/>
    </row>
    <row r="19" spans="1:17" ht="12.75" customHeight="1" x14ac:dyDescent="0.25">
      <c r="A19" s="111" t="s">
        <v>19</v>
      </c>
      <c r="B19" s="63">
        <v>3</v>
      </c>
      <c r="C19" s="55" t="s">
        <v>37</v>
      </c>
      <c r="D19" s="136">
        <v>9</v>
      </c>
      <c r="E19" s="55" t="s">
        <v>38</v>
      </c>
      <c r="F19" s="68" t="s">
        <v>27</v>
      </c>
      <c r="G19" s="56">
        <v>39552</v>
      </c>
      <c r="H19" s="57"/>
      <c r="I19" s="80">
        <v>0.38750000000000001</v>
      </c>
      <c r="J19" s="155">
        <v>12</v>
      </c>
      <c r="K19" s="129"/>
      <c r="L19" s="130"/>
      <c r="M19" s="32"/>
      <c r="O19" s="39"/>
      <c r="P19" s="42"/>
      <c r="Q19" s="1"/>
    </row>
    <row r="20" spans="1:17" ht="12.75" customHeight="1" x14ac:dyDescent="0.25">
      <c r="A20" s="111" t="s">
        <v>19</v>
      </c>
      <c r="B20" s="63">
        <v>3</v>
      </c>
      <c r="C20" s="55" t="s">
        <v>37</v>
      </c>
      <c r="D20" s="136">
        <v>10</v>
      </c>
      <c r="E20" s="55" t="s">
        <v>39</v>
      </c>
      <c r="F20" s="68" t="s">
        <v>29</v>
      </c>
      <c r="G20" s="56">
        <v>39750</v>
      </c>
      <c r="H20" s="57"/>
      <c r="I20" s="80">
        <v>0.30486111111111108</v>
      </c>
      <c r="J20" s="155">
        <v>6</v>
      </c>
      <c r="K20" s="94">
        <f>SUM(J19:J22)</f>
        <v>39</v>
      </c>
      <c r="L20" s="131"/>
      <c r="M20" s="32"/>
      <c r="O20" s="39"/>
      <c r="P20" s="42"/>
      <c r="Q20" s="1"/>
    </row>
    <row r="21" spans="1:17" ht="12.75" customHeight="1" x14ac:dyDescent="0.25">
      <c r="A21" s="111" t="s">
        <v>19</v>
      </c>
      <c r="B21" s="63">
        <v>3</v>
      </c>
      <c r="C21" s="55" t="s">
        <v>37</v>
      </c>
      <c r="D21" s="136">
        <v>11</v>
      </c>
      <c r="E21" s="55" t="s">
        <v>40</v>
      </c>
      <c r="F21" s="68" t="s">
        <v>27</v>
      </c>
      <c r="G21" s="56">
        <v>39770</v>
      </c>
      <c r="H21" s="57"/>
      <c r="I21" s="80">
        <v>0.3</v>
      </c>
      <c r="J21" s="155">
        <v>12</v>
      </c>
      <c r="K21" s="132"/>
      <c r="L21" s="133"/>
      <c r="M21" s="32"/>
      <c r="O21" s="39"/>
      <c r="P21" s="42"/>
      <c r="Q21" s="1"/>
    </row>
    <row r="22" spans="1:17" ht="12.75" customHeight="1" x14ac:dyDescent="0.25">
      <c r="A22" s="111" t="s">
        <v>19</v>
      </c>
      <c r="B22" s="63">
        <v>3</v>
      </c>
      <c r="C22" s="55" t="s">
        <v>37</v>
      </c>
      <c r="D22" s="136">
        <v>12</v>
      </c>
      <c r="E22" s="55" t="s">
        <v>41</v>
      </c>
      <c r="F22" s="68" t="s">
        <v>29</v>
      </c>
      <c r="G22" s="56">
        <v>39463</v>
      </c>
      <c r="H22" s="57"/>
      <c r="I22" s="80">
        <v>0.25833333333333336</v>
      </c>
      <c r="J22" s="155">
        <v>9</v>
      </c>
      <c r="K22" s="134"/>
      <c r="L22" s="135"/>
      <c r="M22" s="32"/>
      <c r="O22" s="39"/>
      <c r="P22" s="42"/>
      <c r="Q22" s="1"/>
    </row>
    <row r="23" spans="1:17" ht="12.75" customHeight="1" x14ac:dyDescent="0.25">
      <c r="A23" s="112" t="s">
        <v>19</v>
      </c>
      <c r="B23" s="62">
        <v>4</v>
      </c>
      <c r="C23" s="34" t="s">
        <v>42</v>
      </c>
      <c r="D23" s="137">
        <v>13</v>
      </c>
      <c r="E23" s="34" t="s">
        <v>43</v>
      </c>
      <c r="F23" s="47" t="s">
        <v>27</v>
      </c>
      <c r="G23" s="35">
        <v>39144</v>
      </c>
      <c r="H23" s="36"/>
      <c r="I23" s="81">
        <v>0.27708333333333335</v>
      </c>
      <c r="J23" s="147">
        <v>18</v>
      </c>
      <c r="K23" s="117"/>
      <c r="L23" s="118"/>
      <c r="M23" s="32"/>
      <c r="O23" s="39"/>
      <c r="P23" s="42"/>
      <c r="Q23" s="1"/>
    </row>
    <row r="24" spans="1:17" ht="12.75" customHeight="1" x14ac:dyDescent="0.25">
      <c r="A24" s="112" t="s">
        <v>19</v>
      </c>
      <c r="B24" s="62">
        <v>4</v>
      </c>
      <c r="C24" s="34" t="s">
        <v>42</v>
      </c>
      <c r="D24" s="137">
        <v>14</v>
      </c>
      <c r="E24" s="34" t="s">
        <v>44</v>
      </c>
      <c r="F24" s="47" t="s">
        <v>29</v>
      </c>
      <c r="G24" s="35">
        <v>39277</v>
      </c>
      <c r="H24" s="36"/>
      <c r="I24" s="81">
        <v>0.47222222222222227</v>
      </c>
      <c r="J24" s="147">
        <v>24</v>
      </c>
      <c r="K24" s="119">
        <f>SUM(J23:J26)</f>
        <v>84</v>
      </c>
      <c r="L24" s="120"/>
      <c r="M24" s="32"/>
      <c r="O24" s="39"/>
      <c r="P24" s="42"/>
      <c r="Q24" s="1"/>
    </row>
    <row r="25" spans="1:17" ht="12.75" customHeight="1" x14ac:dyDescent="0.25">
      <c r="A25" s="112" t="s">
        <v>19</v>
      </c>
      <c r="B25" s="62">
        <v>4</v>
      </c>
      <c r="C25" s="34" t="s">
        <v>42</v>
      </c>
      <c r="D25" s="137">
        <v>15</v>
      </c>
      <c r="E25" s="34" t="s">
        <v>45</v>
      </c>
      <c r="F25" s="47" t="s">
        <v>27</v>
      </c>
      <c r="G25" s="35">
        <v>39357</v>
      </c>
      <c r="H25" s="36"/>
      <c r="I25" s="81">
        <v>0.37916666666666665</v>
      </c>
      <c r="J25" s="147">
        <v>18</v>
      </c>
      <c r="K25" s="121"/>
      <c r="L25" s="122"/>
      <c r="M25" s="32"/>
      <c r="O25" s="39"/>
      <c r="P25" s="42"/>
      <c r="Q25" s="1"/>
    </row>
    <row r="26" spans="1:17" ht="12.75" customHeight="1" x14ac:dyDescent="0.25">
      <c r="A26" s="112" t="s">
        <v>19</v>
      </c>
      <c r="B26" s="62">
        <v>4</v>
      </c>
      <c r="C26" s="34" t="s">
        <v>42</v>
      </c>
      <c r="D26" s="137">
        <v>16</v>
      </c>
      <c r="E26" s="34" t="s">
        <v>46</v>
      </c>
      <c r="F26" s="47" t="s">
        <v>29</v>
      </c>
      <c r="G26" s="35">
        <v>39299</v>
      </c>
      <c r="H26" s="36"/>
      <c r="I26" s="81">
        <v>0.35555555555555557</v>
      </c>
      <c r="J26" s="147">
        <v>24</v>
      </c>
      <c r="K26" s="123"/>
      <c r="L26" s="124"/>
      <c r="M26" s="32"/>
      <c r="O26" s="39"/>
      <c r="P26" s="42"/>
      <c r="Q26" s="1"/>
    </row>
    <row r="27" spans="1:17" ht="12.75" customHeight="1" x14ac:dyDescent="0.25">
      <c r="A27" s="111" t="s">
        <v>19</v>
      </c>
      <c r="B27" s="63">
        <v>5</v>
      </c>
      <c r="C27" s="55" t="s">
        <v>47</v>
      </c>
      <c r="D27" s="136">
        <v>17</v>
      </c>
      <c r="E27" s="55" t="s">
        <v>48</v>
      </c>
      <c r="F27" s="68" t="s">
        <v>27</v>
      </c>
      <c r="G27" s="56">
        <v>39381</v>
      </c>
      <c r="H27" s="57"/>
      <c r="I27" s="80">
        <v>0.12847222222222224</v>
      </c>
      <c r="J27" s="155">
        <v>0</v>
      </c>
      <c r="K27" s="129"/>
      <c r="L27" s="130"/>
      <c r="M27" s="32"/>
      <c r="O27" s="39"/>
      <c r="P27" s="42"/>
      <c r="Q27" s="1"/>
    </row>
    <row r="28" spans="1:17" ht="12.75" customHeight="1" x14ac:dyDescent="0.25">
      <c r="A28" s="111" t="s">
        <v>19</v>
      </c>
      <c r="B28" s="63">
        <v>5</v>
      </c>
      <c r="C28" s="55" t="s">
        <v>47</v>
      </c>
      <c r="D28" s="136">
        <v>18</v>
      </c>
      <c r="E28" s="55" t="s">
        <v>49</v>
      </c>
      <c r="F28" s="68" t="s">
        <v>29</v>
      </c>
      <c r="G28" s="56">
        <v>39346</v>
      </c>
      <c r="H28" s="57"/>
      <c r="I28" s="80">
        <v>0.19027777777777777</v>
      </c>
      <c r="J28" s="155">
        <v>0</v>
      </c>
      <c r="K28" s="94">
        <f>SUM(J27:J30)</f>
        <v>3</v>
      </c>
      <c r="L28" s="131"/>
      <c r="M28" s="32"/>
      <c r="O28" s="39"/>
      <c r="P28" s="42"/>
      <c r="Q28" s="1"/>
    </row>
    <row r="29" spans="1:17" ht="12.75" customHeight="1" x14ac:dyDescent="0.25">
      <c r="A29" s="111" t="s">
        <v>19</v>
      </c>
      <c r="B29" s="63">
        <v>5</v>
      </c>
      <c r="C29" s="55" t="s">
        <v>47</v>
      </c>
      <c r="D29" s="136">
        <v>19</v>
      </c>
      <c r="E29" s="55" t="s">
        <v>50</v>
      </c>
      <c r="F29" s="68" t="s">
        <v>27</v>
      </c>
      <c r="G29" s="56">
        <v>39224</v>
      </c>
      <c r="H29" s="57"/>
      <c r="I29" s="80">
        <v>0.11180555555555556</v>
      </c>
      <c r="J29" s="155">
        <v>0</v>
      </c>
      <c r="K29" s="132"/>
      <c r="L29" s="133"/>
      <c r="M29" s="32"/>
      <c r="O29" s="39"/>
      <c r="P29" s="42"/>
      <c r="Q29" s="1"/>
    </row>
    <row r="30" spans="1:17" ht="12.75" customHeight="1" x14ac:dyDescent="0.25">
      <c r="A30" s="111" t="s">
        <v>19</v>
      </c>
      <c r="B30" s="63">
        <v>5</v>
      </c>
      <c r="C30" s="55" t="s">
        <v>47</v>
      </c>
      <c r="D30" s="136">
        <v>20</v>
      </c>
      <c r="E30" s="55" t="s">
        <v>51</v>
      </c>
      <c r="F30" s="68" t="s">
        <v>29</v>
      </c>
      <c r="G30" s="56">
        <v>39102</v>
      </c>
      <c r="H30" s="57"/>
      <c r="I30" s="80">
        <v>0.11458333333333333</v>
      </c>
      <c r="J30" s="155">
        <v>3</v>
      </c>
      <c r="K30" s="134"/>
      <c r="L30" s="135"/>
      <c r="M30" s="32"/>
      <c r="O30" s="39"/>
      <c r="P30" s="42"/>
      <c r="Q30" s="1"/>
    </row>
    <row r="31" spans="1:17" ht="12.75" customHeight="1" x14ac:dyDescent="0.25">
      <c r="A31" s="112" t="s">
        <v>19</v>
      </c>
      <c r="B31" s="62">
        <v>6</v>
      </c>
      <c r="C31" s="34" t="s">
        <v>52</v>
      </c>
      <c r="D31" s="137">
        <v>21</v>
      </c>
      <c r="E31" s="34" t="s">
        <v>53</v>
      </c>
      <c r="F31" s="47" t="s">
        <v>27</v>
      </c>
      <c r="G31" s="35">
        <v>39153</v>
      </c>
      <c r="H31" s="36"/>
      <c r="I31" s="81">
        <v>0.24583333333333335</v>
      </c>
      <c r="J31" s="147">
        <v>27</v>
      </c>
      <c r="K31" s="117"/>
      <c r="L31" s="118"/>
      <c r="M31" s="32"/>
      <c r="O31" s="42"/>
      <c r="P31" s="42"/>
      <c r="Q31" s="1"/>
    </row>
    <row r="32" spans="1:17" ht="12.75" customHeight="1" x14ac:dyDescent="0.25">
      <c r="A32" s="112" t="s">
        <v>19</v>
      </c>
      <c r="B32" s="62">
        <v>6</v>
      </c>
      <c r="C32" s="34" t="s">
        <v>52</v>
      </c>
      <c r="D32" s="137">
        <v>22</v>
      </c>
      <c r="E32" s="34" t="s">
        <v>54</v>
      </c>
      <c r="F32" s="47" t="s">
        <v>29</v>
      </c>
      <c r="G32" s="35">
        <v>39268</v>
      </c>
      <c r="H32" s="36"/>
      <c r="I32" s="81">
        <v>0.26250000000000001</v>
      </c>
      <c r="J32" s="147">
        <v>15</v>
      </c>
      <c r="K32" s="119">
        <f>SUM(J31:J34)</f>
        <v>60</v>
      </c>
      <c r="L32" s="120"/>
      <c r="M32" s="32"/>
      <c r="O32" s="42"/>
      <c r="P32" s="42"/>
      <c r="Q32" s="1"/>
    </row>
    <row r="33" spans="1:17" ht="12.75" customHeight="1" x14ac:dyDescent="0.25">
      <c r="A33" s="112" t="s">
        <v>19</v>
      </c>
      <c r="B33" s="62">
        <v>6</v>
      </c>
      <c r="C33" s="34" t="s">
        <v>52</v>
      </c>
      <c r="D33" s="137">
        <v>23</v>
      </c>
      <c r="E33" s="34" t="s">
        <v>55</v>
      </c>
      <c r="F33" s="47" t="s">
        <v>27</v>
      </c>
      <c r="G33" s="35">
        <v>39426</v>
      </c>
      <c r="H33" s="36"/>
      <c r="I33" s="81">
        <v>0.3520833333333333</v>
      </c>
      <c r="J33" s="147">
        <v>15</v>
      </c>
      <c r="K33" s="121"/>
      <c r="L33" s="122"/>
      <c r="M33" s="32"/>
      <c r="O33" s="42"/>
      <c r="P33" s="42"/>
      <c r="Q33" s="1"/>
    </row>
    <row r="34" spans="1:17" ht="12.75" customHeight="1" x14ac:dyDescent="0.25">
      <c r="A34" s="112" t="s">
        <v>19</v>
      </c>
      <c r="B34" s="62">
        <v>6</v>
      </c>
      <c r="C34" s="34" t="s">
        <v>52</v>
      </c>
      <c r="D34" s="137">
        <v>24</v>
      </c>
      <c r="E34" s="34" t="s">
        <v>56</v>
      </c>
      <c r="F34" s="47" t="s">
        <v>29</v>
      </c>
      <c r="G34" s="35">
        <v>39317</v>
      </c>
      <c r="H34" s="36"/>
      <c r="I34" s="81">
        <v>0.2986111111111111</v>
      </c>
      <c r="J34" s="147">
        <v>3</v>
      </c>
      <c r="K34" s="123"/>
      <c r="L34" s="124"/>
      <c r="M34" s="32"/>
      <c r="O34" s="42"/>
      <c r="P34" s="42"/>
      <c r="Q34" s="1"/>
    </row>
    <row r="35" spans="1:17" ht="12.75" customHeight="1" x14ac:dyDescent="0.25">
      <c r="A35" s="111" t="s">
        <v>19</v>
      </c>
      <c r="B35" s="63">
        <v>7</v>
      </c>
      <c r="C35" s="55" t="s">
        <v>57</v>
      </c>
      <c r="D35" s="136">
        <v>25</v>
      </c>
      <c r="E35" s="55" t="s">
        <v>58</v>
      </c>
      <c r="F35" s="68" t="s">
        <v>27</v>
      </c>
      <c r="G35" s="56">
        <v>39289</v>
      </c>
      <c r="H35" s="57"/>
      <c r="I35" s="80">
        <v>0.46736111111111112</v>
      </c>
      <c r="J35" s="155">
        <v>9</v>
      </c>
      <c r="K35" s="129"/>
      <c r="L35" s="130"/>
      <c r="O35" s="42"/>
      <c r="P35" s="42"/>
      <c r="Q35" s="1"/>
    </row>
    <row r="36" spans="1:17" ht="12.75" customHeight="1" x14ac:dyDescent="0.25">
      <c r="A36" s="111" t="s">
        <v>19</v>
      </c>
      <c r="B36" s="63">
        <v>7</v>
      </c>
      <c r="C36" s="55" t="s">
        <v>57</v>
      </c>
      <c r="D36" s="136">
        <v>26</v>
      </c>
      <c r="E36" s="55" t="s">
        <v>59</v>
      </c>
      <c r="F36" s="68" t="s">
        <v>29</v>
      </c>
      <c r="G36" s="56">
        <v>39117</v>
      </c>
      <c r="H36" s="57"/>
      <c r="I36" s="80">
        <v>0.23194444444444443</v>
      </c>
      <c r="J36" s="155">
        <v>15</v>
      </c>
      <c r="K36" s="94">
        <f>SUM(J35:J38)</f>
        <v>30</v>
      </c>
      <c r="L36" s="131"/>
      <c r="O36" s="42"/>
      <c r="P36" s="42"/>
      <c r="Q36" s="1"/>
    </row>
    <row r="37" spans="1:17" ht="12.75" customHeight="1" x14ac:dyDescent="0.25">
      <c r="A37" s="111" t="s">
        <v>19</v>
      </c>
      <c r="B37" s="63">
        <v>7</v>
      </c>
      <c r="C37" s="55" t="s">
        <v>57</v>
      </c>
      <c r="D37" s="136">
        <v>27</v>
      </c>
      <c r="E37" s="55" t="s">
        <v>60</v>
      </c>
      <c r="F37" s="68" t="s">
        <v>27</v>
      </c>
      <c r="G37" s="56">
        <v>39210</v>
      </c>
      <c r="H37" s="57"/>
      <c r="I37" s="80">
        <v>0.40208333333333335</v>
      </c>
      <c r="J37" s="155">
        <v>3</v>
      </c>
      <c r="K37" s="132"/>
      <c r="L37" s="133"/>
      <c r="O37" s="42"/>
      <c r="P37" s="42"/>
      <c r="Q37" s="1"/>
    </row>
    <row r="38" spans="1:17" ht="12.75" customHeight="1" x14ac:dyDescent="0.25">
      <c r="A38" s="111" t="s">
        <v>19</v>
      </c>
      <c r="B38" s="63">
        <v>7</v>
      </c>
      <c r="C38" s="55" t="s">
        <v>57</v>
      </c>
      <c r="D38" s="136">
        <v>28</v>
      </c>
      <c r="E38" s="55" t="s">
        <v>61</v>
      </c>
      <c r="F38" s="68" t="s">
        <v>29</v>
      </c>
      <c r="G38" s="56">
        <v>39644</v>
      </c>
      <c r="H38" s="57"/>
      <c r="I38" s="80">
        <v>0.26041666666666669</v>
      </c>
      <c r="J38" s="155">
        <v>3</v>
      </c>
      <c r="K38" s="134"/>
      <c r="L38" s="135"/>
      <c r="O38" s="42"/>
      <c r="P38" s="42"/>
      <c r="Q38" s="1"/>
    </row>
    <row r="39" spans="1:17" ht="12.75" customHeight="1" x14ac:dyDescent="0.25">
      <c r="A39" s="112" t="s">
        <v>19</v>
      </c>
      <c r="B39" s="62">
        <v>8</v>
      </c>
      <c r="C39" s="34" t="s">
        <v>62</v>
      </c>
      <c r="D39" s="137">
        <v>29</v>
      </c>
      <c r="E39" s="34" t="s">
        <v>63</v>
      </c>
      <c r="F39" s="47" t="s">
        <v>27</v>
      </c>
      <c r="G39" s="35">
        <v>39536</v>
      </c>
      <c r="H39" s="36"/>
      <c r="I39" s="81">
        <v>0.27916666666666667</v>
      </c>
      <c r="J39" s="147">
        <v>6</v>
      </c>
      <c r="K39" s="117"/>
      <c r="L39" s="118"/>
      <c r="O39" s="42"/>
      <c r="P39" s="42"/>
      <c r="Q39" s="1"/>
    </row>
    <row r="40" spans="1:17" ht="12.75" customHeight="1" x14ac:dyDescent="0.25">
      <c r="A40" s="112" t="s">
        <v>19</v>
      </c>
      <c r="B40" s="62">
        <v>8</v>
      </c>
      <c r="C40" s="34" t="s">
        <v>62</v>
      </c>
      <c r="D40" s="137">
        <v>30</v>
      </c>
      <c r="E40" s="34" t="s">
        <v>64</v>
      </c>
      <c r="F40" s="47" t="s">
        <v>29</v>
      </c>
      <c r="G40" s="35">
        <v>39104</v>
      </c>
      <c r="H40" s="36"/>
      <c r="I40" s="81">
        <v>0.2638888888888889</v>
      </c>
      <c r="J40" s="147">
        <v>12</v>
      </c>
      <c r="K40" s="119">
        <f>SUM(J39:J42)</f>
        <v>42</v>
      </c>
      <c r="L40" s="120"/>
      <c r="O40" s="42"/>
      <c r="P40" s="42"/>
      <c r="Q40" s="1"/>
    </row>
    <row r="41" spans="1:17" ht="12.75" customHeight="1" x14ac:dyDescent="0.25">
      <c r="A41" s="112" t="s">
        <v>19</v>
      </c>
      <c r="B41" s="62">
        <v>8</v>
      </c>
      <c r="C41" s="34" t="s">
        <v>62</v>
      </c>
      <c r="D41" s="137">
        <v>31</v>
      </c>
      <c r="E41" s="34" t="s">
        <v>65</v>
      </c>
      <c r="F41" s="47" t="s">
        <v>27</v>
      </c>
      <c r="G41" s="35">
        <v>39151</v>
      </c>
      <c r="H41" s="36"/>
      <c r="I41" s="81">
        <v>0.22291666666666665</v>
      </c>
      <c r="J41" s="147">
        <v>12</v>
      </c>
      <c r="K41" s="121"/>
      <c r="L41" s="122"/>
      <c r="O41" s="42"/>
      <c r="P41" s="42"/>
      <c r="Q41" s="1"/>
    </row>
    <row r="42" spans="1:17" ht="12.75" customHeight="1" x14ac:dyDescent="0.25">
      <c r="A42" s="112" t="s">
        <v>19</v>
      </c>
      <c r="B42" s="62">
        <v>8</v>
      </c>
      <c r="C42" s="34" t="s">
        <v>62</v>
      </c>
      <c r="D42" s="137">
        <v>32</v>
      </c>
      <c r="E42" s="34" t="s">
        <v>66</v>
      </c>
      <c r="F42" s="47" t="s">
        <v>29</v>
      </c>
      <c r="G42" s="35">
        <v>39198</v>
      </c>
      <c r="H42" s="36"/>
      <c r="I42" s="81">
        <v>0.28333333333333333</v>
      </c>
      <c r="J42" s="147">
        <v>12</v>
      </c>
      <c r="K42" s="123"/>
      <c r="L42" s="124"/>
      <c r="O42" s="42"/>
      <c r="P42" s="42"/>
      <c r="Q42" s="1"/>
    </row>
    <row r="43" spans="1:17" ht="12.75" customHeight="1" x14ac:dyDescent="0.25">
      <c r="A43" s="111" t="s">
        <v>19</v>
      </c>
      <c r="B43" s="63">
        <v>9</v>
      </c>
      <c r="C43" s="55" t="s">
        <v>67</v>
      </c>
      <c r="D43" s="136">
        <v>33</v>
      </c>
      <c r="E43" s="55" t="s">
        <v>68</v>
      </c>
      <c r="F43" s="68" t="s">
        <v>27</v>
      </c>
      <c r="G43" s="56">
        <v>39269</v>
      </c>
      <c r="H43" s="57"/>
      <c r="I43" s="80">
        <v>0.51180555555555551</v>
      </c>
      <c r="J43" s="155">
        <v>18</v>
      </c>
      <c r="K43" s="129"/>
      <c r="L43" s="130"/>
      <c r="O43" s="42"/>
      <c r="P43" s="42"/>
      <c r="Q43" s="1"/>
    </row>
    <row r="44" spans="1:17" ht="12.75" customHeight="1" x14ac:dyDescent="0.25">
      <c r="A44" s="111" t="s">
        <v>19</v>
      </c>
      <c r="B44" s="63">
        <v>9</v>
      </c>
      <c r="C44" s="55" t="s">
        <v>67</v>
      </c>
      <c r="D44" s="136">
        <v>34</v>
      </c>
      <c r="E44" s="55" t="s">
        <v>69</v>
      </c>
      <c r="F44" s="68" t="s">
        <v>29</v>
      </c>
      <c r="G44" s="56">
        <v>39367</v>
      </c>
      <c r="H44" s="57"/>
      <c r="I44" s="80">
        <v>0.50694444444444442</v>
      </c>
      <c r="J44" s="155">
        <v>12</v>
      </c>
      <c r="K44" s="94">
        <f>SUM(J43:J46)</f>
        <v>57</v>
      </c>
      <c r="L44" s="131"/>
      <c r="O44" s="42"/>
      <c r="P44" s="42"/>
      <c r="Q44" s="1"/>
    </row>
    <row r="45" spans="1:17" ht="12.75" customHeight="1" x14ac:dyDescent="0.25">
      <c r="A45" s="111" t="s">
        <v>19</v>
      </c>
      <c r="B45" s="63">
        <v>9</v>
      </c>
      <c r="C45" s="55" t="s">
        <v>67</v>
      </c>
      <c r="D45" s="136">
        <v>35</v>
      </c>
      <c r="E45" s="55" t="s">
        <v>70</v>
      </c>
      <c r="F45" s="68" t="s">
        <v>27</v>
      </c>
      <c r="G45" s="56">
        <v>39297</v>
      </c>
      <c r="H45" s="57"/>
      <c r="I45" s="80">
        <v>0.3034722222222222</v>
      </c>
      <c r="J45" s="155">
        <v>21</v>
      </c>
      <c r="K45" s="132"/>
      <c r="L45" s="133"/>
      <c r="O45" s="42"/>
      <c r="P45" s="42"/>
      <c r="Q45" s="1"/>
    </row>
    <row r="46" spans="1:17" ht="12.75" customHeight="1" x14ac:dyDescent="0.25">
      <c r="A46" s="111" t="s">
        <v>19</v>
      </c>
      <c r="B46" s="63">
        <v>9</v>
      </c>
      <c r="C46" s="55" t="s">
        <v>67</v>
      </c>
      <c r="D46" s="136">
        <v>36</v>
      </c>
      <c r="E46" s="55" t="s">
        <v>71</v>
      </c>
      <c r="F46" s="68" t="s">
        <v>29</v>
      </c>
      <c r="G46" s="56">
        <v>39399</v>
      </c>
      <c r="H46" s="57"/>
      <c r="I46" s="80">
        <v>0.46249999999999997</v>
      </c>
      <c r="J46" s="155">
        <v>6</v>
      </c>
      <c r="K46" s="134"/>
      <c r="L46" s="135"/>
      <c r="O46" s="42"/>
      <c r="P46" s="42"/>
      <c r="Q46" s="1"/>
    </row>
    <row r="47" spans="1:17" ht="12.75" customHeight="1" x14ac:dyDescent="0.25">
      <c r="A47" s="112" t="s">
        <v>19</v>
      </c>
      <c r="B47" s="62">
        <v>10</v>
      </c>
      <c r="C47" s="34" t="s">
        <v>72</v>
      </c>
      <c r="D47" s="137">
        <v>37</v>
      </c>
      <c r="E47" s="34" t="s">
        <v>73</v>
      </c>
      <c r="F47" s="47" t="s">
        <v>27</v>
      </c>
      <c r="G47" s="35">
        <v>39486</v>
      </c>
      <c r="H47" s="36"/>
      <c r="I47" s="81">
        <v>0.38194444444444442</v>
      </c>
      <c r="J47" s="147">
        <v>15</v>
      </c>
      <c r="K47" s="117"/>
      <c r="L47" s="118"/>
      <c r="O47" s="42"/>
      <c r="P47" s="42"/>
      <c r="Q47" s="1"/>
    </row>
    <row r="48" spans="1:17" ht="12.75" customHeight="1" x14ac:dyDescent="0.25">
      <c r="A48" s="112" t="s">
        <v>19</v>
      </c>
      <c r="B48" s="62">
        <v>10</v>
      </c>
      <c r="C48" s="34" t="s">
        <v>72</v>
      </c>
      <c r="D48" s="137">
        <v>38</v>
      </c>
      <c r="E48" s="34" t="s">
        <v>74</v>
      </c>
      <c r="F48" s="47" t="s">
        <v>29</v>
      </c>
      <c r="G48" s="35">
        <v>39529</v>
      </c>
      <c r="H48" s="36"/>
      <c r="I48" s="81">
        <v>0.39930555555555558</v>
      </c>
      <c r="J48" s="147">
        <v>15</v>
      </c>
      <c r="K48" s="119">
        <f>SUM(J47:J50)</f>
        <v>75</v>
      </c>
      <c r="L48" s="120"/>
      <c r="O48" s="42"/>
      <c r="P48" s="42"/>
      <c r="Q48" s="1"/>
    </row>
    <row r="49" spans="1:17" ht="12.75" customHeight="1" x14ac:dyDescent="0.25">
      <c r="A49" s="112" t="s">
        <v>19</v>
      </c>
      <c r="B49" s="62">
        <v>10</v>
      </c>
      <c r="C49" s="34" t="s">
        <v>72</v>
      </c>
      <c r="D49" s="137">
        <v>39</v>
      </c>
      <c r="E49" s="34" t="s">
        <v>75</v>
      </c>
      <c r="F49" s="47" t="s">
        <v>27</v>
      </c>
      <c r="G49" s="35">
        <v>39762</v>
      </c>
      <c r="H49" s="36"/>
      <c r="I49" s="81">
        <v>0.40972222222222227</v>
      </c>
      <c r="J49" s="147">
        <v>21</v>
      </c>
      <c r="K49" s="121"/>
      <c r="L49" s="122"/>
      <c r="O49" s="42"/>
      <c r="P49" s="42"/>
      <c r="Q49" s="1"/>
    </row>
    <row r="50" spans="1:17" ht="12.75" customHeight="1" x14ac:dyDescent="0.25">
      <c r="A50" s="112" t="s">
        <v>19</v>
      </c>
      <c r="B50" s="62">
        <v>10</v>
      </c>
      <c r="C50" s="34" t="s">
        <v>72</v>
      </c>
      <c r="D50" s="137">
        <v>40</v>
      </c>
      <c r="E50" s="34" t="s">
        <v>76</v>
      </c>
      <c r="F50" s="47" t="s">
        <v>29</v>
      </c>
      <c r="G50" s="35">
        <v>39715</v>
      </c>
      <c r="H50" s="36"/>
      <c r="I50" s="81">
        <v>0.51458333333333328</v>
      </c>
      <c r="J50" s="147">
        <v>24</v>
      </c>
      <c r="K50" s="123"/>
      <c r="L50" s="124"/>
      <c r="O50" s="42"/>
      <c r="P50" s="42"/>
      <c r="Q50" s="1"/>
    </row>
    <row r="51" spans="1:17" ht="12.75" customHeight="1" x14ac:dyDescent="0.25">
      <c r="A51" s="111" t="s">
        <v>19</v>
      </c>
      <c r="B51" s="63">
        <v>11</v>
      </c>
      <c r="C51" s="55" t="s">
        <v>77</v>
      </c>
      <c r="D51" s="136">
        <v>41</v>
      </c>
      <c r="E51" s="55" t="s">
        <v>78</v>
      </c>
      <c r="F51" s="68" t="s">
        <v>27</v>
      </c>
      <c r="G51" s="56">
        <v>39278</v>
      </c>
      <c r="H51" s="57"/>
      <c r="I51" s="80">
        <v>0.22500000000000001</v>
      </c>
      <c r="J51" s="155">
        <v>6</v>
      </c>
      <c r="K51" s="129"/>
      <c r="L51" s="130"/>
      <c r="O51" s="42"/>
      <c r="P51" s="42"/>
      <c r="Q51" s="1"/>
    </row>
    <row r="52" spans="1:17" ht="12.75" customHeight="1" x14ac:dyDescent="0.25">
      <c r="A52" s="111" t="s">
        <v>19</v>
      </c>
      <c r="B52" s="63">
        <v>11</v>
      </c>
      <c r="C52" s="55" t="s">
        <v>77</v>
      </c>
      <c r="D52" s="136">
        <v>42</v>
      </c>
      <c r="E52" s="55" t="s">
        <v>79</v>
      </c>
      <c r="F52" s="68" t="s">
        <v>29</v>
      </c>
      <c r="G52" s="56">
        <v>39349</v>
      </c>
      <c r="H52" s="57"/>
      <c r="I52" s="80">
        <v>0.20069444444444443</v>
      </c>
      <c r="J52" s="155">
        <v>15</v>
      </c>
      <c r="K52" s="94">
        <f>SUM(J51:J54)</f>
        <v>57</v>
      </c>
      <c r="L52" s="131"/>
      <c r="O52" s="42"/>
      <c r="P52" s="42"/>
      <c r="Q52" s="1"/>
    </row>
    <row r="53" spans="1:17" ht="12.75" customHeight="1" x14ac:dyDescent="0.25">
      <c r="A53" s="111" t="s">
        <v>19</v>
      </c>
      <c r="B53" s="63">
        <v>11</v>
      </c>
      <c r="C53" s="55" t="s">
        <v>77</v>
      </c>
      <c r="D53" s="136">
        <v>43</v>
      </c>
      <c r="E53" s="55" t="s">
        <v>80</v>
      </c>
      <c r="F53" s="68" t="s">
        <v>27</v>
      </c>
      <c r="G53" s="56">
        <v>39276</v>
      </c>
      <c r="H53" s="57"/>
      <c r="I53" s="80">
        <v>0.30277777777777776</v>
      </c>
      <c r="J53" s="155">
        <v>9</v>
      </c>
      <c r="K53" s="132"/>
      <c r="L53" s="133"/>
      <c r="O53" s="42"/>
      <c r="P53" s="42"/>
      <c r="Q53" s="1"/>
    </row>
    <row r="54" spans="1:17" ht="12.75" customHeight="1" x14ac:dyDescent="0.25">
      <c r="A54" s="111" t="s">
        <v>19</v>
      </c>
      <c r="B54" s="63">
        <v>11</v>
      </c>
      <c r="C54" s="55" t="s">
        <v>77</v>
      </c>
      <c r="D54" s="136">
        <v>44</v>
      </c>
      <c r="E54" s="55" t="s">
        <v>81</v>
      </c>
      <c r="F54" s="68" t="s">
        <v>29</v>
      </c>
      <c r="G54" s="56">
        <v>39407</v>
      </c>
      <c r="H54" s="57"/>
      <c r="I54" s="80">
        <v>0.28055555555555556</v>
      </c>
      <c r="J54" s="155">
        <v>27</v>
      </c>
      <c r="K54" s="134"/>
      <c r="L54" s="135"/>
      <c r="O54" s="42"/>
      <c r="P54" s="42"/>
      <c r="Q54" s="1"/>
    </row>
    <row r="55" spans="1:17" ht="12.75" customHeight="1" x14ac:dyDescent="0.25">
      <c r="A55" s="112" t="s">
        <v>19</v>
      </c>
      <c r="B55" s="62">
        <v>12</v>
      </c>
      <c r="C55" s="34" t="s">
        <v>82</v>
      </c>
      <c r="D55" s="137">
        <v>45</v>
      </c>
      <c r="E55" s="34" t="s">
        <v>83</v>
      </c>
      <c r="F55" s="47" t="s">
        <v>27</v>
      </c>
      <c r="G55" s="35">
        <v>39642</v>
      </c>
      <c r="H55" s="36"/>
      <c r="I55" s="81">
        <v>0.3527777777777778</v>
      </c>
      <c r="J55" s="147">
        <v>21</v>
      </c>
      <c r="K55" s="117"/>
      <c r="L55" s="118"/>
      <c r="O55" s="42"/>
      <c r="P55" s="42"/>
      <c r="Q55" s="1"/>
    </row>
    <row r="56" spans="1:17" ht="12.75" customHeight="1" x14ac:dyDescent="0.25">
      <c r="A56" s="112" t="s">
        <v>19</v>
      </c>
      <c r="B56" s="62">
        <v>12</v>
      </c>
      <c r="C56" s="34" t="s">
        <v>82</v>
      </c>
      <c r="D56" s="137">
        <v>46</v>
      </c>
      <c r="E56" s="34" t="s">
        <v>84</v>
      </c>
      <c r="F56" s="47" t="s">
        <v>29</v>
      </c>
      <c r="G56" s="35">
        <v>39166</v>
      </c>
      <c r="H56" s="36"/>
      <c r="I56" s="81">
        <v>0.31805555555555554</v>
      </c>
      <c r="J56" s="147">
        <v>12</v>
      </c>
      <c r="K56" s="119">
        <f>SUM(J55:J58)</f>
        <v>57</v>
      </c>
      <c r="L56" s="120"/>
      <c r="O56" s="42"/>
      <c r="P56" s="42"/>
      <c r="Q56" s="1"/>
    </row>
    <row r="57" spans="1:17" ht="12.75" customHeight="1" x14ac:dyDescent="0.25">
      <c r="A57" s="112" t="s">
        <v>19</v>
      </c>
      <c r="B57" s="62">
        <v>12</v>
      </c>
      <c r="C57" s="34" t="s">
        <v>82</v>
      </c>
      <c r="D57" s="137">
        <v>47</v>
      </c>
      <c r="E57" s="34" t="s">
        <v>85</v>
      </c>
      <c r="F57" s="47" t="s">
        <v>27</v>
      </c>
      <c r="G57" s="35">
        <v>39894</v>
      </c>
      <c r="H57" s="36"/>
      <c r="I57" s="81">
        <v>0.37986111111111115</v>
      </c>
      <c r="J57" s="147">
        <v>12</v>
      </c>
      <c r="K57" s="121"/>
      <c r="L57" s="122"/>
      <c r="O57" s="42"/>
      <c r="P57" s="42"/>
      <c r="Q57" s="1"/>
    </row>
    <row r="58" spans="1:17" ht="12.75" customHeight="1" x14ac:dyDescent="0.25">
      <c r="A58" s="112" t="s">
        <v>19</v>
      </c>
      <c r="B58" s="62">
        <v>12</v>
      </c>
      <c r="C58" s="34" t="s">
        <v>82</v>
      </c>
      <c r="D58" s="137">
        <v>48</v>
      </c>
      <c r="E58" s="34" t="s">
        <v>86</v>
      </c>
      <c r="F58" s="47" t="s">
        <v>29</v>
      </c>
      <c r="G58" s="35">
        <v>39863</v>
      </c>
      <c r="H58" s="36"/>
      <c r="I58" s="81">
        <v>0.4680555555555555</v>
      </c>
      <c r="J58" s="147">
        <v>12</v>
      </c>
      <c r="K58" s="123"/>
      <c r="L58" s="124"/>
      <c r="O58" s="42"/>
      <c r="P58" s="42"/>
      <c r="Q58" s="1"/>
    </row>
    <row r="59" spans="1:17" ht="12.75" customHeight="1" x14ac:dyDescent="0.25">
      <c r="A59" s="111" t="s">
        <v>19</v>
      </c>
      <c r="B59" s="63">
        <v>13</v>
      </c>
      <c r="C59" s="55" t="s">
        <v>87</v>
      </c>
      <c r="D59" s="136">
        <v>49</v>
      </c>
      <c r="E59" s="55" t="s">
        <v>88</v>
      </c>
      <c r="F59" s="68" t="s">
        <v>27</v>
      </c>
      <c r="G59" s="56">
        <v>39492</v>
      </c>
      <c r="H59" s="57"/>
      <c r="I59" s="80">
        <v>0.27847222222222223</v>
      </c>
      <c r="J59" s="155">
        <v>0</v>
      </c>
      <c r="K59" s="129"/>
      <c r="L59" s="130"/>
      <c r="O59" s="42"/>
      <c r="P59" s="42"/>
      <c r="Q59" s="1"/>
    </row>
    <row r="60" spans="1:17" ht="12.75" customHeight="1" x14ac:dyDescent="0.25">
      <c r="A60" s="111" t="s">
        <v>19</v>
      </c>
      <c r="B60" s="63">
        <v>13</v>
      </c>
      <c r="C60" s="55" t="s">
        <v>87</v>
      </c>
      <c r="D60" s="136">
        <v>50</v>
      </c>
      <c r="E60" s="55" t="s">
        <v>89</v>
      </c>
      <c r="F60" s="68" t="s">
        <v>29</v>
      </c>
      <c r="G60" s="56">
        <v>39620</v>
      </c>
      <c r="H60" s="57"/>
      <c r="I60" s="80">
        <v>0.32291666666666669</v>
      </c>
      <c r="J60" s="155">
        <v>9</v>
      </c>
      <c r="K60" s="94">
        <f>SUM(J59:J62)</f>
        <v>15</v>
      </c>
      <c r="L60" s="131"/>
      <c r="O60" s="42"/>
      <c r="P60" s="42"/>
      <c r="Q60" s="1"/>
    </row>
    <row r="61" spans="1:17" ht="12.75" customHeight="1" x14ac:dyDescent="0.25">
      <c r="A61" s="111" t="s">
        <v>19</v>
      </c>
      <c r="B61" s="63">
        <v>13</v>
      </c>
      <c r="C61" s="55" t="s">
        <v>87</v>
      </c>
      <c r="D61" s="136">
        <v>51</v>
      </c>
      <c r="E61" s="55" t="s">
        <v>90</v>
      </c>
      <c r="F61" s="68" t="s">
        <v>27</v>
      </c>
      <c r="G61" s="56">
        <v>39701</v>
      </c>
      <c r="H61" s="57"/>
      <c r="I61" s="80">
        <v>0.5493055555555556</v>
      </c>
      <c r="J61" s="155">
        <v>6</v>
      </c>
      <c r="K61" s="132"/>
      <c r="L61" s="133"/>
      <c r="O61" s="42"/>
      <c r="P61" s="42"/>
      <c r="Q61" s="1"/>
    </row>
    <row r="62" spans="1:17" ht="12.75" customHeight="1" x14ac:dyDescent="0.25">
      <c r="A62" s="111" t="s">
        <v>19</v>
      </c>
      <c r="B62" s="63">
        <v>13</v>
      </c>
      <c r="C62" s="55" t="s">
        <v>87</v>
      </c>
      <c r="D62" s="136">
        <v>52</v>
      </c>
      <c r="E62" s="55" t="s">
        <v>91</v>
      </c>
      <c r="F62" s="68" t="s">
        <v>29</v>
      </c>
      <c r="G62" s="56">
        <v>39527</v>
      </c>
      <c r="H62" s="57"/>
      <c r="I62" s="80">
        <v>0.38819444444444445</v>
      </c>
      <c r="J62" s="155">
        <v>0</v>
      </c>
      <c r="K62" s="134"/>
      <c r="L62" s="135"/>
      <c r="O62" s="42"/>
      <c r="P62" s="42"/>
      <c r="Q62" s="1"/>
    </row>
    <row r="63" spans="1:17" ht="12.75" customHeight="1" x14ac:dyDescent="0.25">
      <c r="A63" s="112" t="s">
        <v>19</v>
      </c>
      <c r="B63" s="62">
        <v>14</v>
      </c>
      <c r="C63" s="34" t="s">
        <v>92</v>
      </c>
      <c r="D63" s="137">
        <v>53</v>
      </c>
      <c r="E63" s="34" t="s">
        <v>93</v>
      </c>
      <c r="F63" s="47" t="s">
        <v>27</v>
      </c>
      <c r="G63" s="35">
        <v>39342</v>
      </c>
      <c r="H63" s="36"/>
      <c r="I63" s="81">
        <v>0.36805555555555558</v>
      </c>
      <c r="J63" s="147">
        <v>9</v>
      </c>
      <c r="K63" s="117"/>
      <c r="L63" s="118"/>
      <c r="O63" s="42"/>
      <c r="P63" s="42"/>
      <c r="Q63" s="1"/>
    </row>
    <row r="64" spans="1:17" ht="12.75" customHeight="1" x14ac:dyDescent="0.25">
      <c r="A64" s="112" t="s">
        <v>19</v>
      </c>
      <c r="B64" s="62">
        <v>14</v>
      </c>
      <c r="C64" s="34" t="s">
        <v>92</v>
      </c>
      <c r="D64" s="137">
        <v>54</v>
      </c>
      <c r="E64" s="34" t="s">
        <v>94</v>
      </c>
      <c r="F64" s="47" t="s">
        <v>29</v>
      </c>
      <c r="G64" s="35">
        <v>39482</v>
      </c>
      <c r="H64" s="36"/>
      <c r="I64" s="81">
        <v>0.37986111111111115</v>
      </c>
      <c r="J64" s="147">
        <v>9</v>
      </c>
      <c r="K64" s="119">
        <f>SUM(J63:J66)</f>
        <v>51</v>
      </c>
      <c r="L64" s="120"/>
      <c r="O64" s="42"/>
      <c r="P64" s="42"/>
      <c r="Q64" s="1"/>
    </row>
    <row r="65" spans="1:17" ht="12.75" customHeight="1" x14ac:dyDescent="0.25">
      <c r="A65" s="112" t="s">
        <v>19</v>
      </c>
      <c r="B65" s="62">
        <v>14</v>
      </c>
      <c r="C65" s="34" t="s">
        <v>92</v>
      </c>
      <c r="D65" s="137">
        <v>55</v>
      </c>
      <c r="E65" s="34" t="s">
        <v>95</v>
      </c>
      <c r="F65" s="47" t="s">
        <v>27</v>
      </c>
      <c r="G65" s="35">
        <v>39453</v>
      </c>
      <c r="H65" s="36"/>
      <c r="I65" s="81">
        <v>0.29791666666666666</v>
      </c>
      <c r="J65" s="147">
        <v>24</v>
      </c>
      <c r="K65" s="121"/>
      <c r="L65" s="122"/>
      <c r="O65" s="42"/>
      <c r="P65" s="42"/>
      <c r="Q65" s="1"/>
    </row>
    <row r="66" spans="1:17" ht="12.75" customHeight="1" x14ac:dyDescent="0.25">
      <c r="A66" s="112" t="s">
        <v>19</v>
      </c>
      <c r="B66" s="62">
        <v>14</v>
      </c>
      <c r="C66" s="34" t="s">
        <v>92</v>
      </c>
      <c r="D66" s="137">
        <v>56</v>
      </c>
      <c r="E66" s="34" t="s">
        <v>96</v>
      </c>
      <c r="F66" s="47" t="s">
        <v>29</v>
      </c>
      <c r="G66" s="35">
        <v>39255</v>
      </c>
      <c r="H66" s="36"/>
      <c r="I66" s="81">
        <v>0.3215277777777778</v>
      </c>
      <c r="J66" s="147">
        <v>9</v>
      </c>
      <c r="K66" s="123"/>
      <c r="L66" s="124"/>
      <c r="O66" s="42"/>
      <c r="P66" s="42"/>
      <c r="Q66" s="1"/>
    </row>
    <row r="67" spans="1:17" ht="12.75" customHeight="1" x14ac:dyDescent="0.25">
      <c r="A67" s="111" t="s">
        <v>19</v>
      </c>
      <c r="B67" s="63">
        <v>15</v>
      </c>
      <c r="C67" s="55" t="s">
        <v>97</v>
      </c>
      <c r="D67" s="136">
        <v>57</v>
      </c>
      <c r="E67" s="55" t="s">
        <v>98</v>
      </c>
      <c r="F67" s="68" t="s">
        <v>27</v>
      </c>
      <c r="G67" s="56">
        <v>39349</v>
      </c>
      <c r="H67" s="57"/>
      <c r="I67" s="80">
        <v>0.3666666666666667</v>
      </c>
      <c r="J67" s="155">
        <v>12</v>
      </c>
      <c r="K67" s="129"/>
      <c r="L67" s="130"/>
      <c r="O67" s="42"/>
      <c r="P67" s="42"/>
      <c r="Q67" s="1"/>
    </row>
    <row r="68" spans="1:17" ht="12.75" customHeight="1" x14ac:dyDescent="0.25">
      <c r="A68" s="111" t="s">
        <v>19</v>
      </c>
      <c r="B68" s="63">
        <v>15</v>
      </c>
      <c r="C68" s="55" t="s">
        <v>97</v>
      </c>
      <c r="D68" s="136">
        <v>58</v>
      </c>
      <c r="E68" s="55" t="s">
        <v>99</v>
      </c>
      <c r="F68" s="68" t="s">
        <v>29</v>
      </c>
      <c r="G68" s="56">
        <v>39369</v>
      </c>
      <c r="H68" s="57"/>
      <c r="I68" s="80">
        <v>0.38194444444444442</v>
      </c>
      <c r="J68" s="155">
        <v>9</v>
      </c>
      <c r="K68" s="94">
        <f>SUM(J67:J70)</f>
        <v>33</v>
      </c>
      <c r="L68" s="131"/>
      <c r="O68" s="42"/>
      <c r="P68" s="42"/>
      <c r="Q68" s="1"/>
    </row>
    <row r="69" spans="1:17" ht="12.75" customHeight="1" x14ac:dyDescent="0.25">
      <c r="A69" s="111" t="s">
        <v>19</v>
      </c>
      <c r="B69" s="63">
        <v>15</v>
      </c>
      <c r="C69" s="55" t="s">
        <v>97</v>
      </c>
      <c r="D69" s="136">
        <v>59</v>
      </c>
      <c r="E69" s="55" t="s">
        <v>100</v>
      </c>
      <c r="F69" s="68" t="s">
        <v>27</v>
      </c>
      <c r="G69" s="56">
        <v>39214</v>
      </c>
      <c r="H69" s="57"/>
      <c r="I69" s="80">
        <v>0.40347222222222223</v>
      </c>
      <c r="J69" s="155">
        <v>3</v>
      </c>
      <c r="K69" s="132"/>
      <c r="L69" s="133"/>
      <c r="O69" s="42"/>
      <c r="P69" s="42"/>
      <c r="Q69" s="1"/>
    </row>
    <row r="70" spans="1:17" ht="12.75" customHeight="1" x14ac:dyDescent="0.25">
      <c r="A70" s="111" t="s">
        <v>19</v>
      </c>
      <c r="B70" s="63">
        <v>15</v>
      </c>
      <c r="C70" s="55" t="s">
        <v>97</v>
      </c>
      <c r="D70" s="136">
        <v>60</v>
      </c>
      <c r="E70" s="55" t="s">
        <v>101</v>
      </c>
      <c r="F70" s="68" t="s">
        <v>29</v>
      </c>
      <c r="G70" s="56">
        <v>39292</v>
      </c>
      <c r="H70" s="57"/>
      <c r="I70" s="80">
        <v>0.34583333333333338</v>
      </c>
      <c r="J70" s="155">
        <v>9</v>
      </c>
      <c r="K70" s="134"/>
      <c r="L70" s="135"/>
      <c r="O70" s="42"/>
      <c r="P70" s="42"/>
      <c r="Q70" s="1"/>
    </row>
    <row r="71" spans="1:17" ht="12.75" customHeight="1" x14ac:dyDescent="0.25">
      <c r="A71" s="112" t="s">
        <v>19</v>
      </c>
      <c r="B71" s="62">
        <v>16</v>
      </c>
      <c r="C71" s="34" t="s">
        <v>102</v>
      </c>
      <c r="D71" s="137">
        <v>61</v>
      </c>
      <c r="E71" s="34" t="s">
        <v>103</v>
      </c>
      <c r="F71" s="47" t="s">
        <v>27</v>
      </c>
      <c r="G71" s="35">
        <v>39364</v>
      </c>
      <c r="H71" s="36"/>
      <c r="I71" s="81">
        <v>0.47222222222222227</v>
      </c>
      <c r="J71" s="147">
        <v>18</v>
      </c>
      <c r="K71" s="117"/>
      <c r="L71" s="118"/>
      <c r="O71" s="42"/>
      <c r="P71" s="42"/>
      <c r="Q71" s="1"/>
    </row>
    <row r="72" spans="1:17" ht="12.75" customHeight="1" x14ac:dyDescent="0.25">
      <c r="A72" s="112" t="s">
        <v>19</v>
      </c>
      <c r="B72" s="62">
        <v>16</v>
      </c>
      <c r="C72" s="34" t="s">
        <v>102</v>
      </c>
      <c r="D72" s="137">
        <v>62</v>
      </c>
      <c r="E72" s="34" t="s">
        <v>104</v>
      </c>
      <c r="F72" s="47" t="s">
        <v>29</v>
      </c>
      <c r="G72" s="35">
        <v>39316</v>
      </c>
      <c r="H72" s="36"/>
      <c r="I72" s="81">
        <v>0.6333333333333333</v>
      </c>
      <c r="J72" s="147">
        <v>6</v>
      </c>
      <c r="K72" s="119">
        <f>SUM(J71:J74)</f>
        <v>51</v>
      </c>
      <c r="L72" s="120"/>
      <c r="O72" s="42"/>
      <c r="P72" s="42"/>
      <c r="Q72" s="1"/>
    </row>
    <row r="73" spans="1:17" ht="12.75" customHeight="1" x14ac:dyDescent="0.25">
      <c r="A73" s="112" t="s">
        <v>19</v>
      </c>
      <c r="B73" s="62">
        <v>16</v>
      </c>
      <c r="C73" s="34" t="s">
        <v>102</v>
      </c>
      <c r="D73" s="137">
        <v>63</v>
      </c>
      <c r="E73" s="34" t="s">
        <v>105</v>
      </c>
      <c r="F73" s="47" t="s">
        <v>27</v>
      </c>
      <c r="G73" s="35">
        <v>39223</v>
      </c>
      <c r="H73" s="36"/>
      <c r="I73" s="81">
        <v>0.3923611111111111</v>
      </c>
      <c r="J73" s="147">
        <v>15</v>
      </c>
      <c r="K73" s="121"/>
      <c r="L73" s="122"/>
      <c r="O73" s="42"/>
      <c r="P73" s="42"/>
      <c r="Q73" s="1"/>
    </row>
    <row r="74" spans="1:17" ht="12.75" customHeight="1" x14ac:dyDescent="0.25">
      <c r="A74" s="112" t="s">
        <v>19</v>
      </c>
      <c r="B74" s="62">
        <v>16</v>
      </c>
      <c r="C74" s="34" t="s">
        <v>102</v>
      </c>
      <c r="D74" s="137">
        <v>64</v>
      </c>
      <c r="E74" s="34" t="s">
        <v>106</v>
      </c>
      <c r="F74" s="47" t="s">
        <v>29</v>
      </c>
      <c r="G74" s="35">
        <v>39450</v>
      </c>
      <c r="H74" s="36"/>
      <c r="I74" s="81">
        <v>0.49236111111111108</v>
      </c>
      <c r="J74" s="147">
        <v>12</v>
      </c>
      <c r="K74" s="123"/>
      <c r="L74" s="124"/>
      <c r="O74" s="42"/>
      <c r="P74" s="42"/>
      <c r="Q74" s="1"/>
    </row>
    <row r="75" spans="1:17" ht="12.75" customHeight="1" x14ac:dyDescent="0.25">
      <c r="A75" s="111" t="s">
        <v>19</v>
      </c>
      <c r="B75" s="63">
        <v>17</v>
      </c>
      <c r="C75" s="55" t="s">
        <v>107</v>
      </c>
      <c r="D75" s="136">
        <v>65</v>
      </c>
      <c r="E75" s="55" t="s">
        <v>108</v>
      </c>
      <c r="F75" s="68" t="s">
        <v>27</v>
      </c>
      <c r="G75" s="56">
        <v>39506</v>
      </c>
      <c r="H75" s="57"/>
      <c r="I75" s="80">
        <v>0.3979166666666667</v>
      </c>
      <c r="J75" s="155">
        <v>21</v>
      </c>
      <c r="K75" s="129"/>
      <c r="L75" s="130"/>
      <c r="O75" s="42"/>
      <c r="P75" s="42"/>
      <c r="Q75" s="1"/>
    </row>
    <row r="76" spans="1:17" ht="12.75" customHeight="1" x14ac:dyDescent="0.25">
      <c r="A76" s="111" t="s">
        <v>19</v>
      </c>
      <c r="B76" s="63">
        <v>17</v>
      </c>
      <c r="C76" s="55" t="s">
        <v>107</v>
      </c>
      <c r="D76" s="136">
        <v>66</v>
      </c>
      <c r="E76" s="55" t="s">
        <v>109</v>
      </c>
      <c r="F76" s="68" t="s">
        <v>29</v>
      </c>
      <c r="G76" s="56">
        <v>39550</v>
      </c>
      <c r="H76" s="57"/>
      <c r="I76" s="80">
        <v>0.41944444444444445</v>
      </c>
      <c r="J76" s="155">
        <v>30</v>
      </c>
      <c r="K76" s="94">
        <f>SUM(J75:J78)</f>
        <v>90</v>
      </c>
      <c r="L76" s="131"/>
      <c r="O76" s="42"/>
      <c r="P76" s="42"/>
      <c r="Q76" s="1"/>
    </row>
    <row r="77" spans="1:17" ht="12.75" customHeight="1" x14ac:dyDescent="0.25">
      <c r="A77" s="111" t="s">
        <v>19</v>
      </c>
      <c r="B77" s="63">
        <v>17</v>
      </c>
      <c r="C77" s="55" t="s">
        <v>107</v>
      </c>
      <c r="D77" s="136">
        <v>67</v>
      </c>
      <c r="E77" s="55" t="s">
        <v>110</v>
      </c>
      <c r="F77" s="68" t="s">
        <v>27</v>
      </c>
      <c r="G77" s="56">
        <v>39607</v>
      </c>
      <c r="H77" s="57"/>
      <c r="I77" s="80">
        <v>0.42777777777777781</v>
      </c>
      <c r="J77" s="155">
        <v>24</v>
      </c>
      <c r="K77" s="132"/>
      <c r="L77" s="133"/>
      <c r="O77" s="42"/>
      <c r="P77" s="42"/>
      <c r="Q77" s="1"/>
    </row>
    <row r="78" spans="1:17" ht="12.75" customHeight="1" x14ac:dyDescent="0.25">
      <c r="A78" s="111" t="s">
        <v>19</v>
      </c>
      <c r="B78" s="63">
        <v>17</v>
      </c>
      <c r="C78" s="55" t="s">
        <v>107</v>
      </c>
      <c r="D78" s="136">
        <v>68</v>
      </c>
      <c r="E78" s="55" t="s">
        <v>111</v>
      </c>
      <c r="F78" s="68" t="s">
        <v>29</v>
      </c>
      <c r="G78" s="56">
        <v>39722</v>
      </c>
      <c r="H78" s="57"/>
      <c r="I78" s="80">
        <v>0.32222222222222224</v>
      </c>
      <c r="J78" s="155">
        <v>15</v>
      </c>
      <c r="K78" s="134"/>
      <c r="L78" s="135"/>
      <c r="O78" s="42"/>
      <c r="P78" s="42"/>
      <c r="Q78" s="1"/>
    </row>
    <row r="79" spans="1:17" ht="12.75" customHeight="1" x14ac:dyDescent="0.25">
      <c r="A79" s="112" t="s">
        <v>19</v>
      </c>
      <c r="B79" s="62">
        <v>18</v>
      </c>
      <c r="C79" s="34" t="s">
        <v>112</v>
      </c>
      <c r="D79" s="137">
        <v>69</v>
      </c>
      <c r="E79" s="34" t="s">
        <v>113</v>
      </c>
      <c r="F79" s="47" t="s">
        <v>27</v>
      </c>
      <c r="G79" s="35">
        <v>39680</v>
      </c>
      <c r="H79" s="36"/>
      <c r="I79" s="81">
        <v>0.3</v>
      </c>
      <c r="J79" s="147">
        <v>21</v>
      </c>
      <c r="K79" s="117"/>
      <c r="L79" s="118"/>
      <c r="O79" s="42"/>
      <c r="P79" s="42"/>
      <c r="Q79" s="1"/>
    </row>
    <row r="80" spans="1:17" ht="12.75" customHeight="1" x14ac:dyDescent="0.25">
      <c r="A80" s="112" t="s">
        <v>19</v>
      </c>
      <c r="B80" s="62">
        <v>18</v>
      </c>
      <c r="C80" s="34" t="s">
        <v>112</v>
      </c>
      <c r="D80" s="137">
        <v>70</v>
      </c>
      <c r="E80" s="34" t="s">
        <v>114</v>
      </c>
      <c r="F80" s="47" t="s">
        <v>29</v>
      </c>
      <c r="G80" s="35">
        <v>39386</v>
      </c>
      <c r="H80" s="36"/>
      <c r="I80" s="81">
        <v>0.29791666666666666</v>
      </c>
      <c r="J80" s="147">
        <v>15</v>
      </c>
      <c r="K80" s="119">
        <f>SUM(J79:J82)</f>
        <v>60</v>
      </c>
      <c r="L80" s="120"/>
      <c r="O80" s="42"/>
      <c r="P80" s="42"/>
      <c r="Q80" s="1"/>
    </row>
    <row r="81" spans="1:17" ht="12.75" customHeight="1" x14ac:dyDescent="0.25">
      <c r="A81" s="112" t="s">
        <v>19</v>
      </c>
      <c r="B81" s="62">
        <v>18</v>
      </c>
      <c r="C81" s="34" t="s">
        <v>112</v>
      </c>
      <c r="D81" s="137">
        <v>71</v>
      </c>
      <c r="E81" s="34" t="s">
        <v>115</v>
      </c>
      <c r="F81" s="47" t="s">
        <v>27</v>
      </c>
      <c r="G81" s="35">
        <v>39573</v>
      </c>
      <c r="H81" s="36"/>
      <c r="I81" s="81">
        <v>0.38194444444444442</v>
      </c>
      <c r="J81" s="147">
        <v>15</v>
      </c>
      <c r="K81" s="121"/>
      <c r="L81" s="122"/>
      <c r="O81" s="42"/>
      <c r="P81" s="42"/>
      <c r="Q81" s="1"/>
    </row>
    <row r="82" spans="1:17" ht="12.75" customHeight="1" x14ac:dyDescent="0.25">
      <c r="A82" s="112" t="s">
        <v>19</v>
      </c>
      <c r="B82" s="62">
        <v>18</v>
      </c>
      <c r="C82" s="34" t="s">
        <v>112</v>
      </c>
      <c r="D82" s="137">
        <v>72</v>
      </c>
      <c r="E82" s="34" t="s">
        <v>116</v>
      </c>
      <c r="F82" s="47" t="s">
        <v>29</v>
      </c>
      <c r="G82" s="35">
        <v>39833</v>
      </c>
      <c r="H82" s="36"/>
      <c r="I82" s="81">
        <v>0.37916666666666665</v>
      </c>
      <c r="J82" s="147">
        <v>9</v>
      </c>
      <c r="K82" s="123"/>
      <c r="L82" s="124"/>
      <c r="O82" s="42"/>
      <c r="P82" s="42"/>
      <c r="Q82" s="1"/>
    </row>
    <row r="83" spans="1:17" ht="12.75" customHeight="1" x14ac:dyDescent="0.25">
      <c r="A83" s="111" t="s">
        <v>19</v>
      </c>
      <c r="B83" s="63">
        <v>19</v>
      </c>
      <c r="C83" s="55" t="s">
        <v>117</v>
      </c>
      <c r="D83" s="136">
        <v>73</v>
      </c>
      <c r="E83" s="55" t="s">
        <v>118</v>
      </c>
      <c r="F83" s="68" t="s">
        <v>27</v>
      </c>
      <c r="G83" s="56">
        <v>39572</v>
      </c>
      <c r="H83" s="57"/>
      <c r="I83" s="80">
        <v>0.38541666666666669</v>
      </c>
      <c r="J83" s="155">
        <v>3</v>
      </c>
      <c r="K83" s="129"/>
      <c r="L83" s="130"/>
      <c r="O83" s="42"/>
      <c r="P83" s="42"/>
      <c r="Q83" s="1"/>
    </row>
    <row r="84" spans="1:17" ht="12.75" customHeight="1" x14ac:dyDescent="0.25">
      <c r="A84" s="111" t="s">
        <v>19</v>
      </c>
      <c r="B84" s="63">
        <v>19</v>
      </c>
      <c r="C84" s="55" t="s">
        <v>117</v>
      </c>
      <c r="D84" s="136">
        <v>74</v>
      </c>
      <c r="E84" s="55" t="s">
        <v>119</v>
      </c>
      <c r="F84" s="68" t="s">
        <v>29</v>
      </c>
      <c r="G84" s="56">
        <v>39479</v>
      </c>
      <c r="H84" s="57"/>
      <c r="I84" s="80">
        <v>0.375</v>
      </c>
      <c r="J84" s="155">
        <v>6</v>
      </c>
      <c r="K84" s="94">
        <f>SUM(J83:J86)</f>
        <v>33</v>
      </c>
      <c r="L84" s="131"/>
      <c r="O84" s="42"/>
      <c r="P84" s="42"/>
      <c r="Q84" s="1"/>
    </row>
    <row r="85" spans="1:17" ht="12.75" customHeight="1" x14ac:dyDescent="0.25">
      <c r="A85" s="111" t="s">
        <v>19</v>
      </c>
      <c r="B85" s="63">
        <v>19</v>
      </c>
      <c r="C85" s="55" t="s">
        <v>117</v>
      </c>
      <c r="D85" s="136">
        <v>75</v>
      </c>
      <c r="E85" s="55" t="s">
        <v>120</v>
      </c>
      <c r="F85" s="68" t="s">
        <v>27</v>
      </c>
      <c r="G85" s="56">
        <v>39650</v>
      </c>
      <c r="H85" s="57"/>
      <c r="I85" s="80">
        <v>0.43958333333333338</v>
      </c>
      <c r="J85" s="155">
        <v>6</v>
      </c>
      <c r="K85" s="132"/>
      <c r="L85" s="133"/>
      <c r="O85" s="42"/>
      <c r="P85" s="42"/>
      <c r="Q85" s="1"/>
    </row>
    <row r="86" spans="1:17" ht="12.75" customHeight="1" x14ac:dyDescent="0.25">
      <c r="A86" s="111" t="s">
        <v>19</v>
      </c>
      <c r="B86" s="63">
        <v>19</v>
      </c>
      <c r="C86" s="55" t="s">
        <v>117</v>
      </c>
      <c r="D86" s="136">
        <v>76</v>
      </c>
      <c r="E86" s="55" t="s">
        <v>121</v>
      </c>
      <c r="F86" s="68" t="s">
        <v>29</v>
      </c>
      <c r="G86" s="56">
        <v>39615</v>
      </c>
      <c r="H86" s="57"/>
      <c r="I86" s="80">
        <v>0.37986111111111115</v>
      </c>
      <c r="J86" s="155">
        <v>18</v>
      </c>
      <c r="K86" s="134"/>
      <c r="L86" s="135"/>
      <c r="O86" s="42"/>
      <c r="P86" s="42"/>
      <c r="Q86" s="1"/>
    </row>
    <row r="87" spans="1:17" ht="12.75" customHeight="1" x14ac:dyDescent="0.25">
      <c r="A87" s="112" t="s">
        <v>19</v>
      </c>
      <c r="B87" s="62">
        <v>20</v>
      </c>
      <c r="C87" s="34" t="s">
        <v>122</v>
      </c>
      <c r="D87" s="137">
        <v>77</v>
      </c>
      <c r="E87" s="34" t="s">
        <v>123</v>
      </c>
      <c r="F87" s="47" t="s">
        <v>27</v>
      </c>
      <c r="G87" s="35">
        <v>39251</v>
      </c>
      <c r="H87" s="36"/>
      <c r="I87" s="81">
        <v>0.4055555555555555</v>
      </c>
      <c r="J87" s="147">
        <v>21</v>
      </c>
      <c r="K87" s="117"/>
      <c r="L87" s="118"/>
      <c r="O87" s="42"/>
      <c r="P87" s="42"/>
      <c r="Q87" s="1"/>
    </row>
    <row r="88" spans="1:17" ht="12.75" customHeight="1" x14ac:dyDescent="0.25">
      <c r="A88" s="112" t="s">
        <v>19</v>
      </c>
      <c r="B88" s="62">
        <v>20</v>
      </c>
      <c r="C88" s="34" t="s">
        <v>122</v>
      </c>
      <c r="D88" s="137">
        <v>78</v>
      </c>
      <c r="E88" s="34" t="s">
        <v>124</v>
      </c>
      <c r="F88" s="47" t="s">
        <v>29</v>
      </c>
      <c r="G88" s="35">
        <v>39357</v>
      </c>
      <c r="H88" s="36"/>
      <c r="I88" s="81">
        <v>0.55972222222222223</v>
      </c>
      <c r="J88" s="147">
        <v>30</v>
      </c>
      <c r="K88" s="119">
        <f>SUM(J87:J90)</f>
        <v>81</v>
      </c>
      <c r="L88" s="120"/>
      <c r="O88" s="42"/>
      <c r="P88" s="42"/>
      <c r="Q88" s="1"/>
    </row>
    <row r="89" spans="1:17" ht="12.75" customHeight="1" x14ac:dyDescent="0.25">
      <c r="A89" s="112" t="s">
        <v>19</v>
      </c>
      <c r="B89" s="62">
        <v>20</v>
      </c>
      <c r="C89" s="34" t="s">
        <v>122</v>
      </c>
      <c r="D89" s="137">
        <v>79</v>
      </c>
      <c r="E89" s="34" t="s">
        <v>125</v>
      </c>
      <c r="F89" s="47" t="s">
        <v>27</v>
      </c>
      <c r="G89" s="35">
        <v>39429</v>
      </c>
      <c r="H89" s="36"/>
      <c r="I89" s="81">
        <v>0.33680555555555558</v>
      </c>
      <c r="J89" s="147">
        <v>15</v>
      </c>
      <c r="K89" s="121"/>
      <c r="L89" s="122"/>
      <c r="O89" s="42"/>
      <c r="P89" s="42"/>
      <c r="Q89" s="1"/>
    </row>
    <row r="90" spans="1:17" ht="12.75" customHeight="1" x14ac:dyDescent="0.25">
      <c r="A90" s="112" t="s">
        <v>19</v>
      </c>
      <c r="B90" s="62">
        <v>20</v>
      </c>
      <c r="C90" s="34" t="s">
        <v>122</v>
      </c>
      <c r="D90" s="137">
        <v>80</v>
      </c>
      <c r="E90" s="34" t="s">
        <v>126</v>
      </c>
      <c r="F90" s="47" t="s">
        <v>29</v>
      </c>
      <c r="G90" s="35">
        <v>39422</v>
      </c>
      <c r="H90" s="36"/>
      <c r="I90" s="81">
        <v>0.375</v>
      </c>
      <c r="J90" s="147">
        <v>15</v>
      </c>
      <c r="K90" s="123"/>
      <c r="L90" s="124"/>
      <c r="O90" s="42"/>
      <c r="P90" s="42"/>
      <c r="Q90" s="1"/>
    </row>
    <row r="91" spans="1:17" ht="12.75" hidden="1" customHeight="1" x14ac:dyDescent="0.25">
      <c r="A91" s="113" t="s">
        <v>20</v>
      </c>
      <c r="B91" s="63">
        <v>21</v>
      </c>
      <c r="C91" s="55" t="s">
        <v>127</v>
      </c>
      <c r="D91" s="136">
        <v>81</v>
      </c>
      <c r="E91" s="55" t="s">
        <v>128</v>
      </c>
      <c r="F91" s="68" t="s">
        <v>27</v>
      </c>
      <c r="G91" s="56">
        <v>39887</v>
      </c>
      <c r="H91" s="57"/>
      <c r="I91" s="80"/>
      <c r="J91" s="58"/>
      <c r="K91" s="129"/>
      <c r="L91" s="130"/>
      <c r="O91" s="42"/>
      <c r="P91" s="42"/>
      <c r="Q91" s="1"/>
    </row>
    <row r="92" spans="1:17" ht="12.75" hidden="1" customHeight="1" x14ac:dyDescent="0.25">
      <c r="A92" s="113" t="s">
        <v>20</v>
      </c>
      <c r="B92" s="63">
        <v>21</v>
      </c>
      <c r="C92" s="55" t="s">
        <v>127</v>
      </c>
      <c r="D92" s="136">
        <v>82</v>
      </c>
      <c r="E92" s="55" t="s">
        <v>129</v>
      </c>
      <c r="F92" s="68" t="s">
        <v>29</v>
      </c>
      <c r="G92" s="56">
        <v>39546</v>
      </c>
      <c r="H92" s="57"/>
      <c r="I92" s="80"/>
      <c r="J92" s="58"/>
      <c r="K92" s="94">
        <f>SUM(J91:J94)</f>
        <v>0</v>
      </c>
      <c r="L92" s="131"/>
      <c r="O92" s="42"/>
      <c r="P92" s="42"/>
      <c r="Q92" s="1"/>
    </row>
    <row r="93" spans="1:17" ht="12.75" hidden="1" customHeight="1" x14ac:dyDescent="0.25">
      <c r="A93" s="113" t="s">
        <v>20</v>
      </c>
      <c r="B93" s="63">
        <v>21</v>
      </c>
      <c r="C93" s="55" t="s">
        <v>127</v>
      </c>
      <c r="D93" s="136">
        <v>83</v>
      </c>
      <c r="E93" s="55" t="s">
        <v>130</v>
      </c>
      <c r="F93" s="68" t="s">
        <v>27</v>
      </c>
      <c r="G93" s="56">
        <v>39879</v>
      </c>
      <c r="H93" s="57"/>
      <c r="I93" s="80"/>
      <c r="J93" s="58"/>
      <c r="K93" s="132"/>
      <c r="L93" s="133"/>
      <c r="O93" s="42"/>
      <c r="P93" s="42"/>
      <c r="Q93" s="1"/>
    </row>
    <row r="94" spans="1:17" ht="12.75" hidden="1" customHeight="1" x14ac:dyDescent="0.25">
      <c r="A94" s="113" t="s">
        <v>20</v>
      </c>
      <c r="B94" s="63">
        <v>21</v>
      </c>
      <c r="C94" s="55" t="s">
        <v>127</v>
      </c>
      <c r="D94" s="136">
        <v>84</v>
      </c>
      <c r="E94" s="55" t="s">
        <v>131</v>
      </c>
      <c r="F94" s="68" t="s">
        <v>29</v>
      </c>
      <c r="G94" s="56">
        <v>39544</v>
      </c>
      <c r="H94" s="57"/>
      <c r="I94" s="80"/>
      <c r="J94" s="58"/>
      <c r="K94" s="134"/>
      <c r="L94" s="135"/>
      <c r="O94" s="42"/>
      <c r="P94" s="42"/>
      <c r="Q94" s="1"/>
    </row>
    <row r="95" spans="1:17" ht="12.75" hidden="1" customHeight="1" x14ac:dyDescent="0.25">
      <c r="A95" s="114" t="s">
        <v>20</v>
      </c>
      <c r="B95" s="62">
        <v>22</v>
      </c>
      <c r="C95" s="34" t="s">
        <v>132</v>
      </c>
      <c r="D95" s="137">
        <v>85</v>
      </c>
      <c r="E95" s="34" t="s">
        <v>133</v>
      </c>
      <c r="F95" s="47" t="s">
        <v>27</v>
      </c>
      <c r="G95" s="35">
        <v>39352</v>
      </c>
      <c r="H95" s="36"/>
      <c r="I95" s="81"/>
      <c r="J95" s="37"/>
      <c r="K95" s="117"/>
      <c r="L95" s="118"/>
      <c r="M95" s="52"/>
      <c r="N95" s="52"/>
      <c r="O95" s="42"/>
      <c r="P95" s="42"/>
      <c r="Q95" s="42"/>
    </row>
    <row r="96" spans="1:17" ht="12.75" hidden="1" customHeight="1" x14ac:dyDescent="0.25">
      <c r="A96" s="114" t="s">
        <v>20</v>
      </c>
      <c r="B96" s="62">
        <v>22</v>
      </c>
      <c r="C96" s="34" t="s">
        <v>132</v>
      </c>
      <c r="D96" s="137">
        <v>86</v>
      </c>
      <c r="E96" s="34" t="s">
        <v>134</v>
      </c>
      <c r="F96" s="47" t="s">
        <v>29</v>
      </c>
      <c r="G96" s="35">
        <v>39339</v>
      </c>
      <c r="H96" s="36"/>
      <c r="I96" s="81"/>
      <c r="J96" s="37"/>
      <c r="K96" s="119">
        <f>SUM(J95:J98)</f>
        <v>0</v>
      </c>
      <c r="L96" s="120"/>
      <c r="O96" s="42"/>
      <c r="P96" s="42"/>
      <c r="Q96" s="1"/>
    </row>
    <row r="97" spans="1:17" ht="12.75" hidden="1" customHeight="1" x14ac:dyDescent="0.25">
      <c r="A97" s="114" t="s">
        <v>20</v>
      </c>
      <c r="B97" s="62">
        <v>22</v>
      </c>
      <c r="C97" s="34" t="s">
        <v>132</v>
      </c>
      <c r="D97" s="137">
        <v>87</v>
      </c>
      <c r="E97" s="34" t="s">
        <v>135</v>
      </c>
      <c r="F97" s="47" t="s">
        <v>27</v>
      </c>
      <c r="G97" s="35">
        <v>39550</v>
      </c>
      <c r="H97" s="36"/>
      <c r="I97" s="81"/>
      <c r="J97" s="37"/>
      <c r="K97" s="121"/>
      <c r="L97" s="122"/>
      <c r="O97" s="42"/>
      <c r="P97" s="42"/>
      <c r="Q97" s="1"/>
    </row>
    <row r="98" spans="1:17" ht="12.75" hidden="1" customHeight="1" x14ac:dyDescent="0.25">
      <c r="A98" s="114" t="s">
        <v>20</v>
      </c>
      <c r="B98" s="62">
        <v>22</v>
      </c>
      <c r="C98" s="34" t="s">
        <v>132</v>
      </c>
      <c r="D98" s="137">
        <v>88</v>
      </c>
      <c r="E98" s="34" t="s">
        <v>136</v>
      </c>
      <c r="F98" s="47" t="s">
        <v>29</v>
      </c>
      <c r="G98" s="35">
        <v>39469</v>
      </c>
      <c r="H98" s="36"/>
      <c r="I98" s="81"/>
      <c r="J98" s="37"/>
      <c r="K98" s="123"/>
      <c r="L98" s="124"/>
      <c r="O98" s="42"/>
      <c r="P98" s="42"/>
      <c r="Q98" s="1"/>
    </row>
    <row r="99" spans="1:17" ht="12.75" hidden="1" customHeight="1" x14ac:dyDescent="0.25">
      <c r="A99" s="113" t="s">
        <v>20</v>
      </c>
      <c r="B99" s="63">
        <v>23</v>
      </c>
      <c r="C99" s="55" t="s">
        <v>137</v>
      </c>
      <c r="D99" s="136">
        <v>89</v>
      </c>
      <c r="E99" s="55" t="s">
        <v>138</v>
      </c>
      <c r="F99" s="68" t="s">
        <v>27</v>
      </c>
      <c r="G99" s="56">
        <v>39264</v>
      </c>
      <c r="H99" s="57"/>
      <c r="I99" s="80"/>
      <c r="J99" s="58"/>
      <c r="K99" s="129"/>
      <c r="L99" s="130"/>
      <c r="O99" s="42"/>
      <c r="P99" s="42"/>
      <c r="Q99" s="1"/>
    </row>
    <row r="100" spans="1:17" ht="12.75" hidden="1" customHeight="1" x14ac:dyDescent="0.25">
      <c r="A100" s="113" t="s">
        <v>20</v>
      </c>
      <c r="B100" s="63">
        <v>23</v>
      </c>
      <c r="C100" s="55" t="s">
        <v>137</v>
      </c>
      <c r="D100" s="136">
        <v>90</v>
      </c>
      <c r="E100" s="55" t="s">
        <v>139</v>
      </c>
      <c r="F100" s="68" t="s">
        <v>29</v>
      </c>
      <c r="G100" s="56">
        <v>39187</v>
      </c>
      <c r="H100" s="57"/>
      <c r="I100" s="80"/>
      <c r="J100" s="58"/>
      <c r="K100" s="94">
        <f>SUM(J99:J102)</f>
        <v>0</v>
      </c>
      <c r="L100" s="131"/>
      <c r="O100" s="42"/>
      <c r="P100" s="42"/>
      <c r="Q100" s="1"/>
    </row>
    <row r="101" spans="1:17" ht="12.75" hidden="1" customHeight="1" x14ac:dyDescent="0.25">
      <c r="A101" s="113" t="s">
        <v>20</v>
      </c>
      <c r="B101" s="63">
        <v>23</v>
      </c>
      <c r="C101" s="55" t="s">
        <v>137</v>
      </c>
      <c r="D101" s="136">
        <v>91</v>
      </c>
      <c r="E101" s="55" t="s">
        <v>140</v>
      </c>
      <c r="F101" s="68" t="s">
        <v>27</v>
      </c>
      <c r="G101" s="56">
        <v>39359</v>
      </c>
      <c r="H101" s="57"/>
      <c r="I101" s="80"/>
      <c r="J101" s="58"/>
      <c r="K101" s="132"/>
      <c r="L101" s="133"/>
      <c r="O101" s="42"/>
      <c r="P101" s="42"/>
      <c r="Q101" s="1"/>
    </row>
    <row r="102" spans="1:17" ht="12.75" hidden="1" customHeight="1" x14ac:dyDescent="0.25">
      <c r="A102" s="113" t="s">
        <v>20</v>
      </c>
      <c r="B102" s="63">
        <v>23</v>
      </c>
      <c r="C102" s="55" t="s">
        <v>137</v>
      </c>
      <c r="D102" s="136">
        <v>92</v>
      </c>
      <c r="E102" s="55" t="s">
        <v>141</v>
      </c>
      <c r="F102" s="68" t="s">
        <v>29</v>
      </c>
      <c r="G102" s="56">
        <v>39193</v>
      </c>
      <c r="H102" s="57"/>
      <c r="I102" s="80"/>
      <c r="J102" s="58"/>
      <c r="K102" s="134"/>
      <c r="L102" s="135"/>
      <c r="O102" s="42"/>
      <c r="P102" s="42"/>
      <c r="Q102" s="1"/>
    </row>
    <row r="103" spans="1:17" ht="12.75" hidden="1" customHeight="1" x14ac:dyDescent="0.25">
      <c r="A103" s="114" t="s">
        <v>20</v>
      </c>
      <c r="B103" s="62">
        <v>24</v>
      </c>
      <c r="C103" s="34" t="s">
        <v>142</v>
      </c>
      <c r="D103" s="137">
        <v>93</v>
      </c>
      <c r="E103" s="34" t="s">
        <v>143</v>
      </c>
      <c r="F103" s="47" t="s">
        <v>27</v>
      </c>
      <c r="G103" s="35">
        <v>39406</v>
      </c>
      <c r="H103" s="36"/>
      <c r="I103" s="81"/>
      <c r="J103" s="37"/>
      <c r="K103" s="117"/>
      <c r="L103" s="118"/>
      <c r="O103" s="42"/>
      <c r="P103" s="42"/>
      <c r="Q103" s="1"/>
    </row>
    <row r="104" spans="1:17" ht="12.75" hidden="1" customHeight="1" x14ac:dyDescent="0.25">
      <c r="A104" s="114" t="s">
        <v>20</v>
      </c>
      <c r="B104" s="62">
        <v>24</v>
      </c>
      <c r="C104" s="34" t="s">
        <v>142</v>
      </c>
      <c r="D104" s="137">
        <v>94</v>
      </c>
      <c r="E104" s="34" t="s">
        <v>144</v>
      </c>
      <c r="F104" s="47" t="s">
        <v>29</v>
      </c>
      <c r="G104" s="35">
        <v>39321</v>
      </c>
      <c r="H104" s="36"/>
      <c r="I104" s="81"/>
      <c r="J104" s="37"/>
      <c r="K104" s="119">
        <f>SUM(J103:J106)</f>
        <v>0</v>
      </c>
      <c r="L104" s="120"/>
      <c r="O104" s="42"/>
      <c r="P104" s="42"/>
      <c r="Q104" s="1"/>
    </row>
    <row r="105" spans="1:17" ht="12.75" hidden="1" customHeight="1" x14ac:dyDescent="0.25">
      <c r="A105" s="114" t="s">
        <v>20</v>
      </c>
      <c r="B105" s="62">
        <v>24</v>
      </c>
      <c r="C105" s="34" t="s">
        <v>142</v>
      </c>
      <c r="D105" s="137">
        <v>95</v>
      </c>
      <c r="E105" s="34" t="s">
        <v>145</v>
      </c>
      <c r="F105" s="47" t="s">
        <v>27</v>
      </c>
      <c r="G105" s="35">
        <v>39418</v>
      </c>
      <c r="H105" s="36"/>
      <c r="I105" s="81"/>
      <c r="J105" s="37"/>
      <c r="K105" s="121"/>
      <c r="L105" s="122"/>
      <c r="O105" s="42"/>
      <c r="P105" s="42"/>
      <c r="Q105" s="1"/>
    </row>
    <row r="106" spans="1:17" ht="12.75" hidden="1" customHeight="1" x14ac:dyDescent="0.25">
      <c r="A106" s="114" t="s">
        <v>20</v>
      </c>
      <c r="B106" s="62">
        <v>24</v>
      </c>
      <c r="C106" s="34" t="s">
        <v>142</v>
      </c>
      <c r="D106" s="137">
        <v>96</v>
      </c>
      <c r="E106" s="34" t="s">
        <v>146</v>
      </c>
      <c r="F106" s="47" t="s">
        <v>29</v>
      </c>
      <c r="G106" s="35">
        <v>39478</v>
      </c>
      <c r="H106" s="36"/>
      <c r="I106" s="81"/>
      <c r="J106" s="37"/>
      <c r="K106" s="123"/>
      <c r="L106" s="124"/>
      <c r="O106" s="42"/>
      <c r="P106" s="42"/>
      <c r="Q106" s="1"/>
    </row>
    <row r="107" spans="1:17" ht="12.75" hidden="1" customHeight="1" x14ac:dyDescent="0.25">
      <c r="A107" s="113" t="s">
        <v>20</v>
      </c>
      <c r="B107" s="63">
        <v>25</v>
      </c>
      <c r="C107" s="55" t="s">
        <v>147</v>
      </c>
      <c r="D107" s="136">
        <v>97</v>
      </c>
      <c r="E107" s="55" t="s">
        <v>148</v>
      </c>
      <c r="F107" s="68" t="s">
        <v>27</v>
      </c>
      <c r="G107" s="56">
        <v>39522</v>
      </c>
      <c r="H107" s="57"/>
      <c r="I107" s="80"/>
      <c r="J107" s="58"/>
      <c r="K107" s="129"/>
      <c r="L107" s="130"/>
      <c r="O107" s="42"/>
      <c r="P107" s="42"/>
      <c r="Q107" s="1"/>
    </row>
    <row r="108" spans="1:17" ht="12.75" hidden="1" customHeight="1" x14ac:dyDescent="0.25">
      <c r="A108" s="113" t="s">
        <v>20</v>
      </c>
      <c r="B108" s="63">
        <v>25</v>
      </c>
      <c r="C108" s="55" t="s">
        <v>147</v>
      </c>
      <c r="D108" s="136">
        <v>98</v>
      </c>
      <c r="E108" s="55" t="s">
        <v>149</v>
      </c>
      <c r="F108" s="68" t="s">
        <v>29</v>
      </c>
      <c r="G108" s="56">
        <v>39488</v>
      </c>
      <c r="H108" s="57"/>
      <c r="I108" s="80"/>
      <c r="J108" s="58"/>
      <c r="K108" s="94">
        <f>SUM(J107:J110)</f>
        <v>0</v>
      </c>
      <c r="L108" s="131"/>
      <c r="O108" s="42"/>
      <c r="P108" s="42"/>
      <c r="Q108" s="1"/>
    </row>
    <row r="109" spans="1:17" ht="12.75" hidden="1" customHeight="1" x14ac:dyDescent="0.25">
      <c r="A109" s="113" t="s">
        <v>20</v>
      </c>
      <c r="B109" s="63">
        <v>25</v>
      </c>
      <c r="C109" s="55" t="s">
        <v>147</v>
      </c>
      <c r="D109" s="136">
        <v>99</v>
      </c>
      <c r="E109" s="55" t="s">
        <v>150</v>
      </c>
      <c r="F109" s="68" t="s">
        <v>27</v>
      </c>
      <c r="G109" s="56">
        <v>39509</v>
      </c>
      <c r="H109" s="57"/>
      <c r="I109" s="80"/>
      <c r="J109" s="58"/>
      <c r="K109" s="132"/>
      <c r="L109" s="133"/>
      <c r="O109" s="42"/>
      <c r="P109" s="42"/>
      <c r="Q109" s="1"/>
    </row>
    <row r="110" spans="1:17" ht="12.75" hidden="1" customHeight="1" x14ac:dyDescent="0.25">
      <c r="A110" s="113" t="s">
        <v>20</v>
      </c>
      <c r="B110" s="63">
        <v>25</v>
      </c>
      <c r="C110" s="55" t="s">
        <v>147</v>
      </c>
      <c r="D110" s="136">
        <v>100</v>
      </c>
      <c r="E110" s="55" t="s">
        <v>151</v>
      </c>
      <c r="F110" s="68" t="s">
        <v>29</v>
      </c>
      <c r="G110" s="56">
        <v>39644</v>
      </c>
      <c r="H110" s="57"/>
      <c r="I110" s="80"/>
      <c r="J110" s="58"/>
      <c r="K110" s="134"/>
      <c r="L110" s="135"/>
      <c r="O110" s="42"/>
      <c r="P110" s="42"/>
      <c r="Q110" s="1"/>
    </row>
    <row r="111" spans="1:17" ht="12.75" hidden="1" customHeight="1" x14ac:dyDescent="0.25">
      <c r="A111" s="114" t="s">
        <v>20</v>
      </c>
      <c r="B111" s="62">
        <v>26</v>
      </c>
      <c r="C111" s="34" t="s">
        <v>152</v>
      </c>
      <c r="D111" s="137">
        <v>101</v>
      </c>
      <c r="E111" s="34" t="s">
        <v>153</v>
      </c>
      <c r="F111" s="47" t="s">
        <v>27</v>
      </c>
      <c r="G111" s="35">
        <v>39365</v>
      </c>
      <c r="H111" s="36"/>
      <c r="I111" s="81"/>
      <c r="J111" s="37"/>
      <c r="K111" s="117"/>
      <c r="L111" s="118"/>
      <c r="Q111" s="1"/>
    </row>
    <row r="112" spans="1:17" ht="12.75" hidden="1" customHeight="1" x14ac:dyDescent="0.25">
      <c r="A112" s="114" t="s">
        <v>20</v>
      </c>
      <c r="B112" s="62">
        <v>26</v>
      </c>
      <c r="C112" s="34" t="s">
        <v>152</v>
      </c>
      <c r="D112" s="137">
        <v>102</v>
      </c>
      <c r="E112" s="34" t="s">
        <v>154</v>
      </c>
      <c r="F112" s="47" t="s">
        <v>29</v>
      </c>
      <c r="G112" s="35">
        <v>39582</v>
      </c>
      <c r="H112" s="36"/>
      <c r="I112" s="81"/>
      <c r="J112" s="37"/>
      <c r="K112" s="119">
        <f>SUM(J111:J114)</f>
        <v>0</v>
      </c>
      <c r="L112" s="120"/>
      <c r="Q112" s="1"/>
    </row>
    <row r="113" spans="1:17" ht="12.75" hidden="1" customHeight="1" x14ac:dyDescent="0.25">
      <c r="A113" s="114" t="s">
        <v>20</v>
      </c>
      <c r="B113" s="62">
        <v>26</v>
      </c>
      <c r="C113" s="34" t="s">
        <v>152</v>
      </c>
      <c r="D113" s="137">
        <v>103</v>
      </c>
      <c r="E113" s="34" t="s">
        <v>155</v>
      </c>
      <c r="F113" s="47" t="s">
        <v>27</v>
      </c>
      <c r="G113" s="35">
        <v>39176</v>
      </c>
      <c r="H113" s="36"/>
      <c r="I113" s="81"/>
      <c r="J113" s="37"/>
      <c r="K113" s="121"/>
      <c r="L113" s="122"/>
      <c r="Q113" s="1"/>
    </row>
    <row r="114" spans="1:17" ht="12.75" hidden="1" customHeight="1" x14ac:dyDescent="0.25">
      <c r="A114" s="114" t="s">
        <v>20</v>
      </c>
      <c r="B114" s="62">
        <v>26</v>
      </c>
      <c r="C114" s="34" t="s">
        <v>152</v>
      </c>
      <c r="D114" s="137">
        <v>104</v>
      </c>
      <c r="E114" s="34" t="s">
        <v>156</v>
      </c>
      <c r="F114" s="47" t="s">
        <v>29</v>
      </c>
      <c r="G114" s="35">
        <v>39686</v>
      </c>
      <c r="H114" s="36"/>
      <c r="I114" s="81"/>
      <c r="J114" s="37"/>
      <c r="K114" s="123"/>
      <c r="L114" s="124"/>
      <c r="Q114" s="1"/>
    </row>
    <row r="115" spans="1:17" ht="12.75" hidden="1" customHeight="1" x14ac:dyDescent="0.25">
      <c r="A115" s="113" t="s">
        <v>20</v>
      </c>
      <c r="B115" s="63">
        <v>27</v>
      </c>
      <c r="C115" s="55" t="s">
        <v>157</v>
      </c>
      <c r="D115" s="136">
        <v>105</v>
      </c>
      <c r="E115" s="55" t="s">
        <v>158</v>
      </c>
      <c r="F115" s="68" t="s">
        <v>27</v>
      </c>
      <c r="G115" s="56">
        <v>39112</v>
      </c>
      <c r="H115" s="57"/>
      <c r="I115" s="80"/>
      <c r="J115" s="58"/>
      <c r="K115" s="129"/>
      <c r="L115" s="130"/>
    </row>
    <row r="116" spans="1:17" ht="12.75" hidden="1" customHeight="1" x14ac:dyDescent="0.25">
      <c r="A116" s="113" t="s">
        <v>20</v>
      </c>
      <c r="B116" s="63">
        <v>27</v>
      </c>
      <c r="C116" s="55" t="s">
        <v>157</v>
      </c>
      <c r="D116" s="136">
        <v>106</v>
      </c>
      <c r="E116" s="55" t="s">
        <v>159</v>
      </c>
      <c r="F116" s="68" t="s">
        <v>29</v>
      </c>
      <c r="G116" s="56">
        <v>39602</v>
      </c>
      <c r="H116" s="57"/>
      <c r="I116" s="80"/>
      <c r="J116" s="58"/>
      <c r="K116" s="94">
        <f>SUM(J115:J118)</f>
        <v>0</v>
      </c>
      <c r="L116" s="131"/>
    </row>
    <row r="117" spans="1:17" ht="12.75" hidden="1" customHeight="1" x14ac:dyDescent="0.25">
      <c r="A117" s="113" t="s">
        <v>20</v>
      </c>
      <c r="B117" s="63">
        <v>27</v>
      </c>
      <c r="C117" s="55" t="s">
        <v>157</v>
      </c>
      <c r="D117" s="136">
        <v>107</v>
      </c>
      <c r="E117" s="55" t="s">
        <v>160</v>
      </c>
      <c r="F117" s="68" t="s">
        <v>27</v>
      </c>
      <c r="G117" s="56">
        <v>39380</v>
      </c>
      <c r="H117" s="57"/>
      <c r="I117" s="80"/>
      <c r="J117" s="58"/>
      <c r="K117" s="132"/>
      <c r="L117" s="133"/>
    </row>
    <row r="118" spans="1:17" ht="12.75" hidden="1" customHeight="1" x14ac:dyDescent="0.25">
      <c r="A118" s="113" t="s">
        <v>20</v>
      </c>
      <c r="B118" s="63">
        <v>27</v>
      </c>
      <c r="C118" s="55" t="s">
        <v>157</v>
      </c>
      <c r="D118" s="136">
        <v>108</v>
      </c>
      <c r="E118" s="55" t="s">
        <v>161</v>
      </c>
      <c r="F118" s="68" t="s">
        <v>29</v>
      </c>
      <c r="G118" s="56">
        <v>39114</v>
      </c>
      <c r="H118" s="57"/>
      <c r="I118" s="80"/>
      <c r="J118" s="58"/>
      <c r="K118" s="134"/>
      <c r="L118" s="135"/>
    </row>
    <row r="119" spans="1:17" ht="12.75" hidden="1" customHeight="1" x14ac:dyDescent="0.25">
      <c r="A119" s="114" t="s">
        <v>20</v>
      </c>
      <c r="B119" s="62">
        <v>28</v>
      </c>
      <c r="C119" s="34" t="s">
        <v>162</v>
      </c>
      <c r="D119" s="137">
        <v>109</v>
      </c>
      <c r="E119" s="34" t="s">
        <v>163</v>
      </c>
      <c r="F119" s="47" t="s">
        <v>27</v>
      </c>
      <c r="G119" s="35">
        <v>39195</v>
      </c>
      <c r="H119" s="36"/>
      <c r="I119" s="81"/>
      <c r="J119" s="37"/>
      <c r="K119" s="117"/>
      <c r="L119" s="118"/>
    </row>
    <row r="120" spans="1:17" ht="12.75" hidden="1" customHeight="1" x14ac:dyDescent="0.25">
      <c r="A120" s="114" t="s">
        <v>20</v>
      </c>
      <c r="B120" s="62">
        <v>28</v>
      </c>
      <c r="C120" s="34" t="s">
        <v>162</v>
      </c>
      <c r="D120" s="137">
        <v>110</v>
      </c>
      <c r="E120" s="34" t="s">
        <v>164</v>
      </c>
      <c r="F120" s="47" t="s">
        <v>29</v>
      </c>
      <c r="G120" s="35">
        <v>39289</v>
      </c>
      <c r="H120" s="36"/>
      <c r="I120" s="81"/>
      <c r="J120" s="37"/>
      <c r="K120" s="119">
        <f>SUM(J119:J122)</f>
        <v>0</v>
      </c>
      <c r="L120" s="120"/>
    </row>
    <row r="121" spans="1:17" ht="12.75" hidden="1" customHeight="1" x14ac:dyDescent="0.25">
      <c r="A121" s="114" t="s">
        <v>20</v>
      </c>
      <c r="B121" s="62">
        <v>28</v>
      </c>
      <c r="C121" s="34" t="s">
        <v>162</v>
      </c>
      <c r="D121" s="137">
        <v>111</v>
      </c>
      <c r="E121" s="34" t="s">
        <v>165</v>
      </c>
      <c r="F121" s="47" t="s">
        <v>27</v>
      </c>
      <c r="G121" s="35">
        <v>39337</v>
      </c>
      <c r="H121" s="36"/>
      <c r="I121" s="81"/>
      <c r="J121" s="37"/>
      <c r="K121" s="121"/>
      <c r="L121" s="122"/>
    </row>
    <row r="122" spans="1:17" ht="12.75" hidden="1" customHeight="1" x14ac:dyDescent="0.25">
      <c r="A122" s="114" t="s">
        <v>20</v>
      </c>
      <c r="B122" s="62">
        <v>28</v>
      </c>
      <c r="C122" s="34" t="s">
        <v>162</v>
      </c>
      <c r="D122" s="137">
        <v>112</v>
      </c>
      <c r="E122" s="34" t="s">
        <v>166</v>
      </c>
      <c r="F122" s="47" t="s">
        <v>29</v>
      </c>
      <c r="G122" s="35">
        <v>39144</v>
      </c>
      <c r="H122" s="36"/>
      <c r="I122" s="81"/>
      <c r="J122" s="37"/>
      <c r="K122" s="123"/>
      <c r="L122" s="124"/>
    </row>
    <row r="123" spans="1:17" ht="12.75" hidden="1" customHeight="1" x14ac:dyDescent="0.25">
      <c r="A123" s="113" t="s">
        <v>20</v>
      </c>
      <c r="B123" s="63">
        <v>29</v>
      </c>
      <c r="C123" s="55" t="s">
        <v>167</v>
      </c>
      <c r="D123" s="136">
        <v>113</v>
      </c>
      <c r="E123" s="55" t="s">
        <v>168</v>
      </c>
      <c r="F123" s="68" t="s">
        <v>27</v>
      </c>
      <c r="G123" s="56">
        <v>39197</v>
      </c>
      <c r="H123" s="57"/>
      <c r="I123" s="80"/>
      <c r="J123" s="58"/>
      <c r="K123" s="129"/>
      <c r="L123" s="130"/>
    </row>
    <row r="124" spans="1:17" ht="12.75" hidden="1" customHeight="1" x14ac:dyDescent="0.25">
      <c r="A124" s="113" t="s">
        <v>20</v>
      </c>
      <c r="B124" s="63">
        <v>29</v>
      </c>
      <c r="C124" s="55" t="s">
        <v>167</v>
      </c>
      <c r="D124" s="136">
        <v>114</v>
      </c>
      <c r="E124" s="55" t="s">
        <v>169</v>
      </c>
      <c r="F124" s="68" t="s">
        <v>29</v>
      </c>
      <c r="G124" s="56">
        <v>39889</v>
      </c>
      <c r="H124" s="57"/>
      <c r="I124" s="80"/>
      <c r="J124" s="58"/>
      <c r="K124" s="94">
        <f>SUM(J123:J126)</f>
        <v>0</v>
      </c>
      <c r="L124" s="131"/>
    </row>
    <row r="125" spans="1:17" ht="12.75" hidden="1" customHeight="1" x14ac:dyDescent="0.25">
      <c r="A125" s="113" t="s">
        <v>20</v>
      </c>
      <c r="B125" s="63">
        <v>29</v>
      </c>
      <c r="C125" s="55" t="s">
        <v>167</v>
      </c>
      <c r="D125" s="136">
        <v>115</v>
      </c>
      <c r="E125" s="55" t="s">
        <v>170</v>
      </c>
      <c r="F125" s="68" t="s">
        <v>27</v>
      </c>
      <c r="G125" s="56">
        <v>39254</v>
      </c>
      <c r="H125" s="57"/>
      <c r="I125" s="80"/>
      <c r="J125" s="58"/>
      <c r="K125" s="132"/>
      <c r="L125" s="133"/>
    </row>
    <row r="126" spans="1:17" ht="12.75" hidden="1" customHeight="1" x14ac:dyDescent="0.25">
      <c r="A126" s="113" t="s">
        <v>20</v>
      </c>
      <c r="B126" s="63">
        <v>29</v>
      </c>
      <c r="C126" s="55" t="s">
        <v>167</v>
      </c>
      <c r="D126" s="136">
        <v>116</v>
      </c>
      <c r="E126" s="55" t="s">
        <v>171</v>
      </c>
      <c r="F126" s="68" t="s">
        <v>29</v>
      </c>
      <c r="G126" s="56">
        <v>39395</v>
      </c>
      <c r="H126" s="57"/>
      <c r="I126" s="80"/>
      <c r="J126" s="58"/>
      <c r="K126" s="134"/>
      <c r="L126" s="135"/>
    </row>
    <row r="127" spans="1:17" ht="12.75" hidden="1" customHeight="1" x14ac:dyDescent="0.25">
      <c r="A127" s="114" t="s">
        <v>20</v>
      </c>
      <c r="B127" s="62">
        <v>30</v>
      </c>
      <c r="C127" s="34" t="s">
        <v>172</v>
      </c>
      <c r="D127" s="137">
        <v>117</v>
      </c>
      <c r="E127" s="34" t="s">
        <v>173</v>
      </c>
      <c r="F127" s="47" t="s">
        <v>27</v>
      </c>
      <c r="G127" s="35">
        <v>39591</v>
      </c>
      <c r="H127" s="36"/>
      <c r="I127" s="81"/>
      <c r="J127" s="37"/>
      <c r="K127" s="117"/>
      <c r="L127" s="118"/>
    </row>
    <row r="128" spans="1:17" ht="12.75" hidden="1" customHeight="1" x14ac:dyDescent="0.25">
      <c r="A128" s="114" t="s">
        <v>20</v>
      </c>
      <c r="B128" s="62">
        <v>30</v>
      </c>
      <c r="C128" s="34" t="s">
        <v>172</v>
      </c>
      <c r="D128" s="137">
        <v>118</v>
      </c>
      <c r="E128" s="34" t="s">
        <v>174</v>
      </c>
      <c r="F128" s="47" t="s">
        <v>29</v>
      </c>
      <c r="G128" s="35">
        <v>39489</v>
      </c>
      <c r="H128" s="36"/>
      <c r="I128" s="81"/>
      <c r="J128" s="37"/>
      <c r="K128" s="119">
        <f>SUM(J127:J130)</f>
        <v>0</v>
      </c>
      <c r="L128" s="120"/>
    </row>
    <row r="129" spans="1:12" ht="12.75" hidden="1" customHeight="1" x14ac:dyDescent="0.25">
      <c r="A129" s="114" t="s">
        <v>20</v>
      </c>
      <c r="B129" s="62">
        <v>30</v>
      </c>
      <c r="C129" s="34" t="s">
        <v>172</v>
      </c>
      <c r="D129" s="137">
        <v>119</v>
      </c>
      <c r="E129" s="34" t="s">
        <v>175</v>
      </c>
      <c r="F129" s="47" t="s">
        <v>27</v>
      </c>
      <c r="G129" s="35">
        <v>39153</v>
      </c>
      <c r="H129" s="36"/>
      <c r="I129" s="81"/>
      <c r="J129" s="37"/>
      <c r="K129" s="121"/>
      <c r="L129" s="122"/>
    </row>
    <row r="130" spans="1:12" ht="12.75" hidden="1" customHeight="1" x14ac:dyDescent="0.25">
      <c r="A130" s="114" t="s">
        <v>20</v>
      </c>
      <c r="B130" s="62">
        <v>30</v>
      </c>
      <c r="C130" s="34" t="s">
        <v>172</v>
      </c>
      <c r="D130" s="137">
        <v>120</v>
      </c>
      <c r="E130" s="34" t="s">
        <v>176</v>
      </c>
      <c r="F130" s="47" t="s">
        <v>29</v>
      </c>
      <c r="G130" s="35">
        <v>39499</v>
      </c>
      <c r="H130" s="36"/>
      <c r="I130" s="81"/>
      <c r="J130" s="37"/>
      <c r="K130" s="123"/>
      <c r="L130" s="124"/>
    </row>
    <row r="131" spans="1:12" ht="12.75" hidden="1" customHeight="1" x14ac:dyDescent="0.25">
      <c r="A131" s="113" t="s">
        <v>20</v>
      </c>
      <c r="B131" s="63">
        <v>31</v>
      </c>
      <c r="C131" s="55" t="s">
        <v>177</v>
      </c>
      <c r="D131" s="136">
        <v>121</v>
      </c>
      <c r="E131" s="55" t="s">
        <v>178</v>
      </c>
      <c r="F131" s="68" t="s">
        <v>27</v>
      </c>
      <c r="G131" s="56">
        <v>39781</v>
      </c>
      <c r="H131" s="57"/>
      <c r="I131" s="80"/>
      <c r="J131" s="58"/>
      <c r="K131" s="129"/>
      <c r="L131" s="130"/>
    </row>
    <row r="132" spans="1:12" ht="12.75" hidden="1" customHeight="1" x14ac:dyDescent="0.25">
      <c r="A132" s="113" t="s">
        <v>20</v>
      </c>
      <c r="B132" s="63">
        <v>31</v>
      </c>
      <c r="C132" s="55" t="s">
        <v>177</v>
      </c>
      <c r="D132" s="136">
        <v>122</v>
      </c>
      <c r="E132" s="55" t="s">
        <v>179</v>
      </c>
      <c r="F132" s="68" t="s">
        <v>29</v>
      </c>
      <c r="G132" s="56">
        <v>39633</v>
      </c>
      <c r="H132" s="57"/>
      <c r="I132" s="80"/>
      <c r="J132" s="58"/>
      <c r="K132" s="94">
        <f>SUM(J131:J134)</f>
        <v>0</v>
      </c>
      <c r="L132" s="131"/>
    </row>
    <row r="133" spans="1:12" ht="12.75" hidden="1" customHeight="1" x14ac:dyDescent="0.25">
      <c r="A133" s="113" t="s">
        <v>20</v>
      </c>
      <c r="B133" s="63">
        <v>31</v>
      </c>
      <c r="C133" s="55" t="s">
        <v>177</v>
      </c>
      <c r="D133" s="136">
        <v>123</v>
      </c>
      <c r="E133" s="55" t="s">
        <v>180</v>
      </c>
      <c r="F133" s="68" t="s">
        <v>27</v>
      </c>
      <c r="G133" s="56">
        <v>39428</v>
      </c>
      <c r="H133" s="57"/>
      <c r="I133" s="80"/>
      <c r="J133" s="58"/>
      <c r="K133" s="132"/>
      <c r="L133" s="133"/>
    </row>
    <row r="134" spans="1:12" ht="12.75" hidden="1" customHeight="1" x14ac:dyDescent="0.25">
      <c r="A134" s="113" t="s">
        <v>20</v>
      </c>
      <c r="B134" s="63">
        <v>31</v>
      </c>
      <c r="C134" s="55" t="s">
        <v>177</v>
      </c>
      <c r="D134" s="136">
        <v>124</v>
      </c>
      <c r="E134" s="55" t="s">
        <v>181</v>
      </c>
      <c r="F134" s="68" t="s">
        <v>29</v>
      </c>
      <c r="G134" s="56">
        <v>39686</v>
      </c>
      <c r="H134" s="57"/>
      <c r="I134" s="80"/>
      <c r="J134" s="58"/>
      <c r="K134" s="134"/>
      <c r="L134" s="135"/>
    </row>
    <row r="135" spans="1:12" ht="12.75" hidden="1" customHeight="1" x14ac:dyDescent="0.25">
      <c r="A135" s="114" t="s">
        <v>20</v>
      </c>
      <c r="B135" s="62">
        <v>32</v>
      </c>
      <c r="C135" s="34" t="s">
        <v>182</v>
      </c>
      <c r="D135" s="137">
        <v>125</v>
      </c>
      <c r="E135" s="34" t="s">
        <v>183</v>
      </c>
      <c r="F135" s="47" t="s">
        <v>27</v>
      </c>
      <c r="G135" s="35">
        <v>39386</v>
      </c>
      <c r="H135" s="36"/>
      <c r="I135" s="81"/>
      <c r="J135" s="37"/>
      <c r="K135" s="117"/>
      <c r="L135" s="118"/>
    </row>
    <row r="136" spans="1:12" ht="12.75" hidden="1" customHeight="1" x14ac:dyDescent="0.25">
      <c r="A136" s="114" t="s">
        <v>20</v>
      </c>
      <c r="B136" s="62">
        <v>32</v>
      </c>
      <c r="C136" s="34" t="s">
        <v>182</v>
      </c>
      <c r="D136" s="137">
        <v>126</v>
      </c>
      <c r="E136" s="34" t="s">
        <v>184</v>
      </c>
      <c r="F136" s="47" t="s">
        <v>29</v>
      </c>
      <c r="G136" s="35">
        <v>39197</v>
      </c>
      <c r="H136" s="36"/>
      <c r="I136" s="81"/>
      <c r="J136" s="37"/>
      <c r="K136" s="119">
        <f>SUM(J135:J138)</f>
        <v>0</v>
      </c>
      <c r="L136" s="120"/>
    </row>
    <row r="137" spans="1:12" ht="12.75" hidden="1" customHeight="1" x14ac:dyDescent="0.25">
      <c r="A137" s="114" t="s">
        <v>20</v>
      </c>
      <c r="B137" s="62">
        <v>32</v>
      </c>
      <c r="C137" s="34" t="s">
        <v>182</v>
      </c>
      <c r="D137" s="137">
        <v>127</v>
      </c>
      <c r="E137" s="34" t="s">
        <v>185</v>
      </c>
      <c r="F137" s="47" t="s">
        <v>27</v>
      </c>
      <c r="G137" s="35">
        <v>39593</v>
      </c>
      <c r="H137" s="36"/>
      <c r="I137" s="81"/>
      <c r="J137" s="37"/>
      <c r="K137" s="121"/>
      <c r="L137" s="122"/>
    </row>
    <row r="138" spans="1:12" ht="12.75" hidden="1" customHeight="1" x14ac:dyDescent="0.25">
      <c r="A138" s="114" t="s">
        <v>20</v>
      </c>
      <c r="B138" s="62">
        <v>32</v>
      </c>
      <c r="C138" s="34" t="s">
        <v>182</v>
      </c>
      <c r="D138" s="137">
        <v>128</v>
      </c>
      <c r="E138" s="34" t="s">
        <v>186</v>
      </c>
      <c r="F138" s="47" t="s">
        <v>29</v>
      </c>
      <c r="G138" s="35">
        <v>39378</v>
      </c>
      <c r="H138" s="36"/>
      <c r="I138" s="81"/>
      <c r="J138" s="37"/>
      <c r="K138" s="123"/>
      <c r="L138" s="124"/>
    </row>
    <row r="139" spans="1:12" ht="12.75" hidden="1" customHeight="1" x14ac:dyDescent="0.25">
      <c r="A139" s="113" t="s">
        <v>20</v>
      </c>
      <c r="B139" s="63">
        <v>33</v>
      </c>
      <c r="C139" s="55" t="s">
        <v>187</v>
      </c>
      <c r="D139" s="136">
        <v>129</v>
      </c>
      <c r="E139" s="55" t="s">
        <v>188</v>
      </c>
      <c r="F139" s="68" t="s">
        <v>27</v>
      </c>
      <c r="G139" s="56">
        <v>39461</v>
      </c>
      <c r="H139" s="57"/>
      <c r="I139" s="80"/>
      <c r="J139" s="58"/>
      <c r="K139" s="129"/>
      <c r="L139" s="130"/>
    </row>
    <row r="140" spans="1:12" ht="12.75" hidden="1" customHeight="1" x14ac:dyDescent="0.25">
      <c r="A140" s="113" t="s">
        <v>20</v>
      </c>
      <c r="B140" s="63">
        <v>33</v>
      </c>
      <c r="C140" s="55" t="s">
        <v>187</v>
      </c>
      <c r="D140" s="136">
        <v>130</v>
      </c>
      <c r="E140" s="55" t="s">
        <v>189</v>
      </c>
      <c r="F140" s="68" t="s">
        <v>29</v>
      </c>
      <c r="G140" s="56">
        <v>39532</v>
      </c>
      <c r="H140" s="57"/>
      <c r="I140" s="80"/>
      <c r="J140" s="58"/>
      <c r="K140" s="94">
        <f>SUM(J139:J142)</f>
        <v>0</v>
      </c>
      <c r="L140" s="131"/>
    </row>
    <row r="141" spans="1:12" ht="12.75" hidden="1" customHeight="1" x14ac:dyDescent="0.25">
      <c r="A141" s="113" t="s">
        <v>20</v>
      </c>
      <c r="B141" s="63">
        <v>33</v>
      </c>
      <c r="C141" s="55" t="s">
        <v>187</v>
      </c>
      <c r="D141" s="136">
        <v>131</v>
      </c>
      <c r="E141" s="55" t="s">
        <v>190</v>
      </c>
      <c r="F141" s="68" t="s">
        <v>27</v>
      </c>
      <c r="G141" s="56">
        <v>39525</v>
      </c>
      <c r="H141" s="57"/>
      <c r="I141" s="80"/>
      <c r="J141" s="58"/>
      <c r="K141" s="132"/>
      <c r="L141" s="133"/>
    </row>
    <row r="142" spans="1:12" ht="12.75" hidden="1" customHeight="1" x14ac:dyDescent="0.25">
      <c r="A142" s="113" t="s">
        <v>20</v>
      </c>
      <c r="B142" s="63">
        <v>33</v>
      </c>
      <c r="C142" s="55" t="s">
        <v>187</v>
      </c>
      <c r="D142" s="136">
        <v>132</v>
      </c>
      <c r="E142" s="55" t="s">
        <v>191</v>
      </c>
      <c r="F142" s="68" t="s">
        <v>29</v>
      </c>
      <c r="G142" s="56">
        <v>39773</v>
      </c>
      <c r="H142" s="57"/>
      <c r="I142" s="80"/>
      <c r="J142" s="58"/>
      <c r="K142" s="134"/>
      <c r="L142" s="135"/>
    </row>
    <row r="143" spans="1:12" ht="12.75" hidden="1" customHeight="1" x14ac:dyDescent="0.25">
      <c r="A143" s="114" t="s">
        <v>20</v>
      </c>
      <c r="B143" s="62">
        <v>34</v>
      </c>
      <c r="C143" s="34" t="s">
        <v>192</v>
      </c>
      <c r="D143" s="137">
        <v>133</v>
      </c>
      <c r="E143" s="34" t="s">
        <v>193</v>
      </c>
      <c r="F143" s="47" t="s">
        <v>27</v>
      </c>
      <c r="G143" s="35">
        <v>39224</v>
      </c>
      <c r="H143" s="36"/>
      <c r="I143" s="81"/>
      <c r="J143" s="37"/>
      <c r="K143" s="117"/>
      <c r="L143" s="118"/>
    </row>
    <row r="144" spans="1:12" ht="12.75" hidden="1" customHeight="1" x14ac:dyDescent="0.25">
      <c r="A144" s="114" t="s">
        <v>20</v>
      </c>
      <c r="B144" s="62">
        <v>34</v>
      </c>
      <c r="C144" s="34" t="s">
        <v>192</v>
      </c>
      <c r="D144" s="137">
        <v>134</v>
      </c>
      <c r="E144" s="34" t="s">
        <v>194</v>
      </c>
      <c r="F144" s="47" t="s">
        <v>29</v>
      </c>
      <c r="G144" s="35">
        <v>39278</v>
      </c>
      <c r="H144" s="36"/>
      <c r="I144" s="81"/>
      <c r="J144" s="37"/>
      <c r="K144" s="119">
        <f>SUM(J143:J146)</f>
        <v>0</v>
      </c>
      <c r="L144" s="120"/>
    </row>
    <row r="145" spans="1:17" ht="12.75" hidden="1" customHeight="1" x14ac:dyDescent="0.25">
      <c r="A145" s="114" t="s">
        <v>20</v>
      </c>
      <c r="B145" s="62">
        <v>34</v>
      </c>
      <c r="C145" s="34" t="s">
        <v>192</v>
      </c>
      <c r="D145" s="137">
        <v>135</v>
      </c>
      <c r="E145" s="34" t="s">
        <v>195</v>
      </c>
      <c r="F145" s="47" t="s">
        <v>27</v>
      </c>
      <c r="G145" s="35">
        <v>39650</v>
      </c>
      <c r="H145" s="36"/>
      <c r="I145" s="81"/>
      <c r="J145" s="37"/>
      <c r="K145" s="121"/>
      <c r="L145" s="122"/>
    </row>
    <row r="146" spans="1:17" ht="12.75" hidden="1" customHeight="1" x14ac:dyDescent="0.25">
      <c r="A146" s="114" t="s">
        <v>20</v>
      </c>
      <c r="B146" s="62">
        <v>34</v>
      </c>
      <c r="C146" s="34" t="s">
        <v>192</v>
      </c>
      <c r="D146" s="137">
        <v>136</v>
      </c>
      <c r="E146" s="34" t="s">
        <v>196</v>
      </c>
      <c r="F146" s="47" t="s">
        <v>29</v>
      </c>
      <c r="G146" s="35">
        <v>39645</v>
      </c>
      <c r="H146" s="36"/>
      <c r="I146" s="81"/>
      <c r="J146" s="37"/>
      <c r="K146" s="123"/>
      <c r="L146" s="124"/>
    </row>
    <row r="147" spans="1:17" ht="12.75" hidden="1" customHeight="1" x14ac:dyDescent="0.25">
      <c r="A147" s="113" t="s">
        <v>20</v>
      </c>
      <c r="B147" s="63">
        <v>35</v>
      </c>
      <c r="C147" s="55" t="s">
        <v>197</v>
      </c>
      <c r="D147" s="136">
        <v>137</v>
      </c>
      <c r="E147" s="55" t="s">
        <v>198</v>
      </c>
      <c r="F147" s="68" t="s">
        <v>27</v>
      </c>
      <c r="G147" s="56">
        <v>39464</v>
      </c>
      <c r="H147" s="57"/>
      <c r="I147" s="80"/>
      <c r="J147" s="58"/>
      <c r="K147" s="129"/>
      <c r="L147" s="130"/>
    </row>
    <row r="148" spans="1:17" ht="12.75" hidden="1" customHeight="1" x14ac:dyDescent="0.25">
      <c r="A148" s="113" t="s">
        <v>20</v>
      </c>
      <c r="B148" s="63">
        <v>35</v>
      </c>
      <c r="C148" s="55" t="s">
        <v>197</v>
      </c>
      <c r="D148" s="136">
        <v>138</v>
      </c>
      <c r="E148" s="55" t="s">
        <v>199</v>
      </c>
      <c r="F148" s="68" t="s">
        <v>29</v>
      </c>
      <c r="G148" s="56">
        <v>39708</v>
      </c>
      <c r="H148" s="57"/>
      <c r="I148" s="80"/>
      <c r="J148" s="58"/>
      <c r="K148" s="94">
        <f>SUM(J147:J150)</f>
        <v>0</v>
      </c>
      <c r="L148" s="131"/>
    </row>
    <row r="149" spans="1:17" ht="12.75" hidden="1" customHeight="1" x14ac:dyDescent="0.25">
      <c r="A149" s="113" t="s">
        <v>20</v>
      </c>
      <c r="B149" s="63">
        <v>35</v>
      </c>
      <c r="C149" s="55" t="s">
        <v>197</v>
      </c>
      <c r="D149" s="136">
        <v>139</v>
      </c>
      <c r="E149" s="55" t="s">
        <v>200</v>
      </c>
      <c r="F149" s="68" t="s">
        <v>27</v>
      </c>
      <c r="G149" s="56">
        <v>39935</v>
      </c>
      <c r="H149" s="57"/>
      <c r="I149" s="80"/>
      <c r="J149" s="58"/>
      <c r="K149" s="132"/>
      <c r="L149" s="133"/>
    </row>
    <row r="150" spans="1:17" ht="12.75" hidden="1" customHeight="1" x14ac:dyDescent="0.25">
      <c r="A150" s="113" t="s">
        <v>20</v>
      </c>
      <c r="B150" s="63">
        <v>35</v>
      </c>
      <c r="C150" s="55" t="s">
        <v>197</v>
      </c>
      <c r="D150" s="136">
        <v>140</v>
      </c>
      <c r="E150" s="55" t="s">
        <v>201</v>
      </c>
      <c r="F150" s="68" t="s">
        <v>29</v>
      </c>
      <c r="G150" s="56">
        <v>39486</v>
      </c>
      <c r="H150" s="57"/>
      <c r="I150" s="80"/>
      <c r="J150" s="58"/>
      <c r="K150" s="134"/>
      <c r="L150" s="135"/>
    </row>
    <row r="151" spans="1:17" ht="12.75" hidden="1" customHeight="1" x14ac:dyDescent="0.25">
      <c r="A151" s="114" t="s">
        <v>20</v>
      </c>
      <c r="B151" s="62">
        <v>36</v>
      </c>
      <c r="C151" s="34" t="s">
        <v>202</v>
      </c>
      <c r="D151" s="137">
        <v>141</v>
      </c>
      <c r="E151" s="34" t="s">
        <v>203</v>
      </c>
      <c r="F151" s="47" t="s">
        <v>27</v>
      </c>
      <c r="G151" s="35">
        <v>39332</v>
      </c>
      <c r="H151" s="36"/>
      <c r="I151" s="81"/>
      <c r="J151" s="37"/>
      <c r="K151" s="117"/>
      <c r="L151" s="118"/>
    </row>
    <row r="152" spans="1:17" ht="12.75" hidden="1" customHeight="1" x14ac:dyDescent="0.25">
      <c r="A152" s="114" t="s">
        <v>20</v>
      </c>
      <c r="B152" s="62">
        <v>36</v>
      </c>
      <c r="C152" s="34" t="s">
        <v>202</v>
      </c>
      <c r="D152" s="137">
        <v>142</v>
      </c>
      <c r="E152" s="34" t="s">
        <v>204</v>
      </c>
      <c r="F152" s="47" t="s">
        <v>29</v>
      </c>
      <c r="G152" s="35">
        <v>39446</v>
      </c>
      <c r="H152" s="36"/>
      <c r="I152" s="81"/>
      <c r="J152" s="37"/>
      <c r="K152" s="119">
        <f>SUM(J151:J154)</f>
        <v>0</v>
      </c>
      <c r="L152" s="120"/>
    </row>
    <row r="153" spans="1:17" ht="12.75" hidden="1" customHeight="1" x14ac:dyDescent="0.25">
      <c r="A153" s="114" t="s">
        <v>20</v>
      </c>
      <c r="B153" s="62">
        <v>36</v>
      </c>
      <c r="C153" s="34" t="s">
        <v>202</v>
      </c>
      <c r="D153" s="137">
        <v>143</v>
      </c>
      <c r="E153" s="34" t="s">
        <v>205</v>
      </c>
      <c r="F153" s="47" t="s">
        <v>27</v>
      </c>
      <c r="G153" s="35">
        <v>39234</v>
      </c>
      <c r="H153" s="36"/>
      <c r="I153" s="81"/>
      <c r="J153" s="37"/>
      <c r="K153" s="121"/>
      <c r="L153" s="122"/>
    </row>
    <row r="154" spans="1:17" ht="12.75" hidden="1" customHeight="1" x14ac:dyDescent="0.25">
      <c r="A154" s="114" t="s">
        <v>20</v>
      </c>
      <c r="B154" s="62">
        <v>36</v>
      </c>
      <c r="C154" s="34" t="s">
        <v>202</v>
      </c>
      <c r="D154" s="137">
        <v>144</v>
      </c>
      <c r="E154" s="34" t="s">
        <v>206</v>
      </c>
      <c r="F154" s="47" t="s">
        <v>29</v>
      </c>
      <c r="G154" s="35">
        <v>39290</v>
      </c>
      <c r="H154" s="36"/>
      <c r="I154" s="81"/>
      <c r="J154" s="37"/>
      <c r="K154" s="123"/>
      <c r="L154" s="124"/>
    </row>
    <row r="155" spans="1:17" ht="12.75" hidden="1" customHeight="1" x14ac:dyDescent="0.25">
      <c r="A155" s="113" t="s">
        <v>20</v>
      </c>
      <c r="B155" s="63">
        <v>37</v>
      </c>
      <c r="C155" s="55" t="s">
        <v>207</v>
      </c>
      <c r="D155" s="136">
        <v>145</v>
      </c>
      <c r="E155" s="55" t="s">
        <v>208</v>
      </c>
      <c r="F155" s="68" t="s">
        <v>27</v>
      </c>
      <c r="G155" s="56">
        <v>39588</v>
      </c>
      <c r="H155" s="57"/>
      <c r="I155" s="80"/>
      <c r="J155" s="58"/>
      <c r="K155" s="129"/>
      <c r="L155" s="130"/>
    </row>
    <row r="156" spans="1:17" ht="12.75" hidden="1" customHeight="1" x14ac:dyDescent="0.25">
      <c r="A156" s="113" t="s">
        <v>20</v>
      </c>
      <c r="B156" s="63">
        <v>37</v>
      </c>
      <c r="C156" s="55" t="s">
        <v>207</v>
      </c>
      <c r="D156" s="136">
        <v>146</v>
      </c>
      <c r="E156" s="55" t="s">
        <v>209</v>
      </c>
      <c r="F156" s="68" t="s">
        <v>29</v>
      </c>
      <c r="G156" s="56">
        <v>39583</v>
      </c>
      <c r="H156" s="57"/>
      <c r="I156" s="80"/>
      <c r="J156" s="58"/>
      <c r="K156" s="94">
        <f>SUM(J155:J158)</f>
        <v>0</v>
      </c>
      <c r="L156" s="131"/>
      <c r="Q156" s="1"/>
    </row>
    <row r="157" spans="1:17" ht="12.75" hidden="1" customHeight="1" x14ac:dyDescent="0.25">
      <c r="A157" s="113" t="s">
        <v>20</v>
      </c>
      <c r="B157" s="63">
        <v>37</v>
      </c>
      <c r="C157" s="55" t="s">
        <v>207</v>
      </c>
      <c r="D157" s="136">
        <v>147</v>
      </c>
      <c r="E157" s="55" t="s">
        <v>210</v>
      </c>
      <c r="F157" s="68" t="s">
        <v>27</v>
      </c>
      <c r="G157" s="56">
        <v>39829</v>
      </c>
      <c r="H157" s="57"/>
      <c r="I157" s="80"/>
      <c r="J157" s="58"/>
      <c r="K157" s="132"/>
      <c r="L157" s="133"/>
      <c r="Q157" s="1"/>
    </row>
    <row r="158" spans="1:17" ht="12.75" hidden="1" customHeight="1" x14ac:dyDescent="0.25">
      <c r="A158" s="113" t="s">
        <v>20</v>
      </c>
      <c r="B158" s="63">
        <v>37</v>
      </c>
      <c r="C158" s="55" t="s">
        <v>207</v>
      </c>
      <c r="D158" s="136">
        <v>148</v>
      </c>
      <c r="E158" s="55" t="s">
        <v>211</v>
      </c>
      <c r="F158" s="68" t="s">
        <v>29</v>
      </c>
      <c r="G158" s="56">
        <v>39924</v>
      </c>
      <c r="H158" s="57"/>
      <c r="I158" s="80"/>
      <c r="J158" s="58"/>
      <c r="K158" s="134"/>
      <c r="L158" s="135"/>
    </row>
    <row r="159" spans="1:17" ht="12.75" hidden="1" customHeight="1" x14ac:dyDescent="0.25">
      <c r="A159" s="114" t="s">
        <v>20</v>
      </c>
      <c r="B159" s="62">
        <v>38</v>
      </c>
      <c r="C159" s="34" t="s">
        <v>212</v>
      </c>
      <c r="D159" s="137">
        <v>149</v>
      </c>
      <c r="E159" s="34" t="s">
        <v>213</v>
      </c>
      <c r="F159" s="47" t="s">
        <v>27</v>
      </c>
      <c r="G159" s="35">
        <v>39728</v>
      </c>
      <c r="H159" s="36"/>
      <c r="I159" s="81"/>
      <c r="J159" s="37"/>
      <c r="K159" s="117"/>
      <c r="L159" s="118"/>
    </row>
    <row r="160" spans="1:17" ht="12.75" hidden="1" customHeight="1" x14ac:dyDescent="0.25">
      <c r="A160" s="114" t="s">
        <v>20</v>
      </c>
      <c r="B160" s="62">
        <v>38</v>
      </c>
      <c r="C160" s="34" t="s">
        <v>212</v>
      </c>
      <c r="D160" s="137">
        <v>150</v>
      </c>
      <c r="E160" s="34" t="s">
        <v>214</v>
      </c>
      <c r="F160" s="47" t="s">
        <v>29</v>
      </c>
      <c r="G160" s="35">
        <v>39535</v>
      </c>
      <c r="H160" s="36"/>
      <c r="I160" s="81"/>
      <c r="J160" s="37"/>
      <c r="K160" s="119">
        <f>SUM(J159:J162)</f>
        <v>0</v>
      </c>
      <c r="L160" s="120"/>
    </row>
    <row r="161" spans="1:16" ht="12.75" hidden="1" customHeight="1" x14ac:dyDescent="0.25">
      <c r="A161" s="114" t="s">
        <v>20</v>
      </c>
      <c r="B161" s="62">
        <v>38</v>
      </c>
      <c r="C161" s="34" t="s">
        <v>212</v>
      </c>
      <c r="D161" s="137">
        <v>151</v>
      </c>
      <c r="E161" s="34" t="s">
        <v>215</v>
      </c>
      <c r="F161" s="47" t="s">
        <v>27</v>
      </c>
      <c r="G161" s="35">
        <v>39730</v>
      </c>
      <c r="H161" s="36"/>
      <c r="I161" s="81"/>
      <c r="J161" s="37"/>
      <c r="K161" s="121"/>
      <c r="L161" s="122"/>
    </row>
    <row r="162" spans="1:16" ht="12.75" hidden="1" customHeight="1" x14ac:dyDescent="0.25">
      <c r="A162" s="114" t="s">
        <v>20</v>
      </c>
      <c r="B162" s="62">
        <v>38</v>
      </c>
      <c r="C162" s="34" t="s">
        <v>212</v>
      </c>
      <c r="D162" s="137">
        <v>152</v>
      </c>
      <c r="E162" s="34" t="s">
        <v>216</v>
      </c>
      <c r="F162" s="47" t="s">
        <v>29</v>
      </c>
      <c r="G162" s="35">
        <v>39622</v>
      </c>
      <c r="H162" s="36"/>
      <c r="I162" s="81"/>
      <c r="J162" s="37"/>
      <c r="K162" s="123"/>
      <c r="L162" s="124"/>
    </row>
    <row r="163" spans="1:16" ht="12.75" hidden="1" customHeight="1" x14ac:dyDescent="0.25">
      <c r="A163" s="113" t="s">
        <v>20</v>
      </c>
      <c r="B163" s="63">
        <v>39</v>
      </c>
      <c r="C163" s="55" t="s">
        <v>217</v>
      </c>
      <c r="D163" s="136">
        <v>153</v>
      </c>
      <c r="E163" s="55" t="s">
        <v>218</v>
      </c>
      <c r="F163" s="68" t="s">
        <v>27</v>
      </c>
      <c r="G163" s="56">
        <v>39111</v>
      </c>
      <c r="H163" s="57"/>
      <c r="I163" s="80"/>
      <c r="J163" s="58"/>
      <c r="K163" s="129"/>
      <c r="L163" s="130"/>
    </row>
    <row r="164" spans="1:16" ht="12.75" hidden="1" customHeight="1" x14ac:dyDescent="0.25">
      <c r="A164" s="113" t="s">
        <v>20</v>
      </c>
      <c r="B164" s="63">
        <v>39</v>
      </c>
      <c r="C164" s="55" t="s">
        <v>217</v>
      </c>
      <c r="D164" s="136">
        <v>154</v>
      </c>
      <c r="E164" s="55" t="s">
        <v>219</v>
      </c>
      <c r="F164" s="68" t="s">
        <v>29</v>
      </c>
      <c r="G164" s="56">
        <v>39332</v>
      </c>
      <c r="H164" s="57"/>
      <c r="I164" s="80"/>
      <c r="J164" s="58"/>
      <c r="K164" s="94">
        <f>SUM(J163:J166)</f>
        <v>0</v>
      </c>
      <c r="L164" s="131"/>
    </row>
    <row r="165" spans="1:16" ht="12.75" hidden="1" customHeight="1" x14ac:dyDescent="0.25">
      <c r="A165" s="113" t="s">
        <v>20</v>
      </c>
      <c r="B165" s="63">
        <v>39</v>
      </c>
      <c r="C165" s="55" t="s">
        <v>217</v>
      </c>
      <c r="D165" s="136">
        <v>155</v>
      </c>
      <c r="E165" s="55" t="s">
        <v>220</v>
      </c>
      <c r="F165" s="68" t="s">
        <v>27</v>
      </c>
      <c r="G165" s="56">
        <v>39181</v>
      </c>
      <c r="H165" s="57"/>
      <c r="I165" s="80"/>
      <c r="J165" s="58"/>
      <c r="K165" s="132"/>
      <c r="L165" s="133"/>
    </row>
    <row r="166" spans="1:16" ht="12.75" hidden="1" customHeight="1" x14ac:dyDescent="0.25">
      <c r="A166" s="113" t="s">
        <v>20</v>
      </c>
      <c r="B166" s="63">
        <v>39</v>
      </c>
      <c r="C166" s="55" t="s">
        <v>217</v>
      </c>
      <c r="D166" s="136">
        <v>156</v>
      </c>
      <c r="E166" s="55" t="s">
        <v>221</v>
      </c>
      <c r="F166" s="68" t="s">
        <v>29</v>
      </c>
      <c r="G166" s="56">
        <v>39121</v>
      </c>
      <c r="H166" s="57"/>
      <c r="I166" s="80"/>
      <c r="J166" s="58"/>
      <c r="K166" s="134"/>
      <c r="L166" s="135"/>
    </row>
    <row r="167" spans="1:16" ht="12.75" hidden="1" customHeight="1" x14ac:dyDescent="0.25">
      <c r="A167" s="114" t="s">
        <v>20</v>
      </c>
      <c r="B167" s="62">
        <v>40</v>
      </c>
      <c r="C167" s="34" t="s">
        <v>222</v>
      </c>
      <c r="D167" s="137">
        <v>157</v>
      </c>
      <c r="E167" s="34" t="s">
        <v>223</v>
      </c>
      <c r="F167" s="47" t="s">
        <v>27</v>
      </c>
      <c r="G167" s="35">
        <v>39083</v>
      </c>
      <c r="H167" s="36"/>
      <c r="I167" s="81"/>
      <c r="J167" s="37"/>
      <c r="K167" s="117"/>
      <c r="L167" s="118"/>
    </row>
    <row r="168" spans="1:16" ht="12.75" hidden="1" customHeight="1" x14ac:dyDescent="0.25">
      <c r="A168" s="114" t="s">
        <v>20</v>
      </c>
      <c r="B168" s="62">
        <v>40</v>
      </c>
      <c r="C168" s="34" t="s">
        <v>222</v>
      </c>
      <c r="D168" s="137">
        <v>158</v>
      </c>
      <c r="E168" s="34" t="s">
        <v>224</v>
      </c>
      <c r="F168" s="47" t="s">
        <v>29</v>
      </c>
      <c r="G168" s="35">
        <v>39335</v>
      </c>
      <c r="H168" s="36"/>
      <c r="I168" s="81"/>
      <c r="J168" s="37"/>
      <c r="K168" s="119">
        <f>SUM(J167:J170)</f>
        <v>0</v>
      </c>
      <c r="L168" s="120"/>
    </row>
    <row r="169" spans="1:16" ht="12.75" hidden="1" customHeight="1" x14ac:dyDescent="0.25">
      <c r="A169" s="114" t="s">
        <v>20</v>
      </c>
      <c r="B169" s="62">
        <v>40</v>
      </c>
      <c r="C169" s="34" t="s">
        <v>222</v>
      </c>
      <c r="D169" s="137">
        <v>159</v>
      </c>
      <c r="E169" s="34" t="s">
        <v>225</v>
      </c>
      <c r="F169" s="47" t="s">
        <v>27</v>
      </c>
      <c r="G169" s="35">
        <v>39090</v>
      </c>
      <c r="H169" s="36"/>
      <c r="I169" s="81"/>
      <c r="J169" s="37"/>
      <c r="K169" s="121"/>
      <c r="L169" s="122"/>
    </row>
    <row r="170" spans="1:16" ht="9.75" hidden="1" customHeight="1" x14ac:dyDescent="0.25">
      <c r="A170" s="114" t="s">
        <v>20</v>
      </c>
      <c r="B170" s="62">
        <v>40</v>
      </c>
      <c r="C170" s="34" t="s">
        <v>222</v>
      </c>
      <c r="D170" s="137">
        <v>160</v>
      </c>
      <c r="E170" s="34" t="s">
        <v>226</v>
      </c>
      <c r="F170" s="47" t="s">
        <v>29</v>
      </c>
      <c r="G170" s="35">
        <v>39456</v>
      </c>
      <c r="H170" s="36"/>
      <c r="I170" s="81"/>
      <c r="J170" s="37"/>
      <c r="K170" s="123"/>
      <c r="L170" s="124"/>
    </row>
    <row r="171" spans="1:16" ht="12.75" customHeight="1" x14ac:dyDescent="0.25">
      <c r="A171" s="115" t="s">
        <v>21</v>
      </c>
      <c r="B171" s="63">
        <v>41</v>
      </c>
      <c r="C171" s="55" t="s">
        <v>227</v>
      </c>
      <c r="D171" s="136">
        <v>161</v>
      </c>
      <c r="E171" s="55" t="s">
        <v>228</v>
      </c>
      <c r="F171" s="68" t="s">
        <v>27</v>
      </c>
      <c r="G171" s="56">
        <v>39543</v>
      </c>
      <c r="H171" s="57"/>
      <c r="I171" s="80">
        <v>0.25763888888888892</v>
      </c>
      <c r="J171" s="58">
        <v>9</v>
      </c>
      <c r="K171" s="92"/>
      <c r="L171" s="93"/>
    </row>
    <row r="172" spans="1:16" ht="12.75" customHeight="1" x14ac:dyDescent="0.25">
      <c r="A172" s="115" t="s">
        <v>21</v>
      </c>
      <c r="B172" s="63">
        <v>41</v>
      </c>
      <c r="C172" s="55" t="s">
        <v>227</v>
      </c>
      <c r="D172" s="136">
        <v>162</v>
      </c>
      <c r="E172" s="55" t="s">
        <v>229</v>
      </c>
      <c r="F172" s="68" t="s">
        <v>29</v>
      </c>
      <c r="G172" s="56">
        <v>39660</v>
      </c>
      <c r="H172" s="57"/>
      <c r="I172" s="80">
        <v>0.29236111111111113</v>
      </c>
      <c r="J172" s="58">
        <v>6</v>
      </c>
      <c r="K172" s="94">
        <f>SUM(J171:J174)</f>
        <v>36</v>
      </c>
      <c r="L172" s="95" t="str">
        <f>IF(OR(H172="",K172=""),"",RANK(K172,#REF!,1))</f>
        <v/>
      </c>
    </row>
    <row r="173" spans="1:16" ht="12.75" customHeight="1" x14ac:dyDescent="0.25">
      <c r="A173" s="115" t="s">
        <v>21</v>
      </c>
      <c r="B173" s="63">
        <v>41</v>
      </c>
      <c r="C173" s="55" t="s">
        <v>227</v>
      </c>
      <c r="D173" s="136">
        <v>163</v>
      </c>
      <c r="E173" s="55" t="s">
        <v>230</v>
      </c>
      <c r="F173" s="68" t="s">
        <v>27</v>
      </c>
      <c r="G173" s="56">
        <v>39553</v>
      </c>
      <c r="H173" s="57"/>
      <c r="I173" s="80">
        <v>0.25</v>
      </c>
      <c r="J173" s="58">
        <v>12</v>
      </c>
      <c r="K173" s="94"/>
      <c r="L173" s="96"/>
    </row>
    <row r="174" spans="1:16" ht="12.75" customHeight="1" x14ac:dyDescent="0.25">
      <c r="A174" s="115" t="s">
        <v>21</v>
      </c>
      <c r="B174" s="63">
        <v>41</v>
      </c>
      <c r="C174" s="55" t="s">
        <v>227</v>
      </c>
      <c r="D174" s="136">
        <v>164</v>
      </c>
      <c r="E174" s="55" t="s">
        <v>231</v>
      </c>
      <c r="F174" s="68" t="s">
        <v>29</v>
      </c>
      <c r="G174" s="56">
        <v>39602</v>
      </c>
      <c r="H174" s="57"/>
      <c r="I174" s="80">
        <v>0.23819444444444446</v>
      </c>
      <c r="J174" s="58">
        <v>9</v>
      </c>
      <c r="K174" s="97"/>
      <c r="L174" s="98"/>
    </row>
    <row r="175" spans="1:16" ht="12.75" customHeight="1" x14ac:dyDescent="0.25">
      <c r="A175" s="116" t="s">
        <v>21</v>
      </c>
      <c r="B175" s="62">
        <v>42</v>
      </c>
      <c r="C175" s="34" t="s">
        <v>232</v>
      </c>
      <c r="D175" s="137">
        <v>165</v>
      </c>
      <c r="E175" s="34" t="s">
        <v>233</v>
      </c>
      <c r="F175" s="47" t="s">
        <v>27</v>
      </c>
      <c r="G175" s="35">
        <v>39760</v>
      </c>
      <c r="H175" s="36"/>
      <c r="I175" s="81">
        <v>0.35833333333333334</v>
      </c>
      <c r="J175" s="37">
        <v>12</v>
      </c>
      <c r="K175" s="119"/>
      <c r="L175" s="126"/>
      <c r="N175" s="44"/>
      <c r="O175" s="42"/>
      <c r="P175" s="42"/>
    </row>
    <row r="176" spans="1:16" ht="12.75" customHeight="1" x14ac:dyDescent="0.25">
      <c r="A176" s="116" t="s">
        <v>21</v>
      </c>
      <c r="B176" s="62">
        <v>42</v>
      </c>
      <c r="C176" s="34" t="s">
        <v>232</v>
      </c>
      <c r="D176" s="137">
        <v>166</v>
      </c>
      <c r="E176" s="34" t="s">
        <v>234</v>
      </c>
      <c r="F176" s="47" t="s">
        <v>29</v>
      </c>
      <c r="G176" s="35">
        <v>39883</v>
      </c>
      <c r="H176" s="36"/>
      <c r="I176" s="81">
        <v>0.3298611111111111</v>
      </c>
      <c r="J176" s="37">
        <v>12</v>
      </c>
      <c r="K176" s="119">
        <f>SUM(J175:J178)</f>
        <v>54</v>
      </c>
      <c r="L176" s="125" t="str">
        <f>IF(OR(H176="",K176=""),"",RANK(K176,#REF!,1))</f>
        <v/>
      </c>
      <c r="N176" s="44"/>
      <c r="O176" s="42"/>
      <c r="P176" s="42"/>
    </row>
    <row r="177" spans="1:16" ht="12.75" customHeight="1" x14ac:dyDescent="0.25">
      <c r="A177" s="116" t="s">
        <v>21</v>
      </c>
      <c r="B177" s="62">
        <v>42</v>
      </c>
      <c r="C177" s="34" t="s">
        <v>232</v>
      </c>
      <c r="D177" s="137">
        <v>167</v>
      </c>
      <c r="E177" s="34" t="s">
        <v>235</v>
      </c>
      <c r="F177" s="47" t="s">
        <v>27</v>
      </c>
      <c r="G177" s="35">
        <v>39734</v>
      </c>
      <c r="H177" s="36"/>
      <c r="I177" s="81">
        <v>0.3354166666666667</v>
      </c>
      <c r="J177" s="37">
        <v>12</v>
      </c>
      <c r="K177" s="119"/>
      <c r="L177" s="126"/>
      <c r="N177" s="44"/>
      <c r="O177" s="42"/>
      <c r="P177" s="42"/>
    </row>
    <row r="178" spans="1:16" ht="12.75" customHeight="1" x14ac:dyDescent="0.25">
      <c r="A178" s="116" t="s">
        <v>21</v>
      </c>
      <c r="B178" s="62">
        <v>42</v>
      </c>
      <c r="C178" s="34" t="s">
        <v>232</v>
      </c>
      <c r="D178" s="137">
        <v>168</v>
      </c>
      <c r="E178" s="34" t="s">
        <v>236</v>
      </c>
      <c r="F178" s="47" t="s">
        <v>29</v>
      </c>
      <c r="G178" s="35">
        <v>39760</v>
      </c>
      <c r="H178" s="36"/>
      <c r="I178" s="81">
        <v>0.31597222222222221</v>
      </c>
      <c r="J178" s="37">
        <v>18</v>
      </c>
      <c r="K178" s="127"/>
      <c r="L178" s="128"/>
      <c r="N178" s="44"/>
      <c r="O178" s="42"/>
      <c r="P178" s="42"/>
    </row>
    <row r="179" spans="1:16" ht="12.75" customHeight="1" x14ac:dyDescent="0.25">
      <c r="A179" s="115" t="s">
        <v>21</v>
      </c>
      <c r="B179" s="63">
        <v>43</v>
      </c>
      <c r="C179" s="55" t="s">
        <v>237</v>
      </c>
      <c r="D179" s="136">
        <v>169</v>
      </c>
      <c r="E179" s="55" t="s">
        <v>238</v>
      </c>
      <c r="F179" s="68" t="s">
        <v>27</v>
      </c>
      <c r="G179" s="56">
        <v>39342</v>
      </c>
      <c r="H179" s="57"/>
      <c r="I179" s="80">
        <v>0.50069444444444444</v>
      </c>
      <c r="J179" s="58">
        <v>18</v>
      </c>
      <c r="K179" s="94"/>
      <c r="L179" s="96"/>
      <c r="N179" s="44"/>
      <c r="O179" s="42"/>
      <c r="P179" s="42"/>
    </row>
    <row r="180" spans="1:16" ht="12.75" customHeight="1" x14ac:dyDescent="0.25">
      <c r="A180" s="115" t="s">
        <v>21</v>
      </c>
      <c r="B180" s="63">
        <v>43</v>
      </c>
      <c r="C180" s="55" t="s">
        <v>237</v>
      </c>
      <c r="D180" s="136">
        <v>170</v>
      </c>
      <c r="E180" s="55" t="s">
        <v>239</v>
      </c>
      <c r="F180" s="68" t="s">
        <v>29</v>
      </c>
      <c r="G180" s="56">
        <v>39198</v>
      </c>
      <c r="H180" s="57"/>
      <c r="I180" s="80">
        <v>0.31388888888888888</v>
      </c>
      <c r="J180" s="58">
        <v>9</v>
      </c>
      <c r="K180" s="94">
        <f>SUM(J179:J182)</f>
        <v>72</v>
      </c>
      <c r="L180" s="95" t="str">
        <f>IF(OR(H180="",K180=""),"",RANK(K180,#REF!,1))</f>
        <v/>
      </c>
      <c r="N180" s="44"/>
      <c r="O180" s="42"/>
      <c r="P180" s="42"/>
    </row>
    <row r="181" spans="1:16" ht="12.75" customHeight="1" x14ac:dyDescent="0.25">
      <c r="A181" s="115" t="s">
        <v>21</v>
      </c>
      <c r="B181" s="63">
        <v>43</v>
      </c>
      <c r="C181" s="55" t="s">
        <v>237</v>
      </c>
      <c r="D181" s="136">
        <v>171</v>
      </c>
      <c r="E181" s="55" t="s">
        <v>240</v>
      </c>
      <c r="F181" s="68" t="s">
        <v>27</v>
      </c>
      <c r="G181" s="56">
        <v>39444</v>
      </c>
      <c r="H181" s="57"/>
      <c r="I181" s="80">
        <v>0.3354166666666667</v>
      </c>
      <c r="J181" s="58">
        <v>18</v>
      </c>
      <c r="K181" s="94"/>
      <c r="L181" s="96"/>
      <c r="N181" s="44"/>
      <c r="O181" s="42"/>
      <c r="P181" s="42"/>
    </row>
    <row r="182" spans="1:16" ht="12.75" customHeight="1" x14ac:dyDescent="0.25">
      <c r="A182" s="115" t="s">
        <v>21</v>
      </c>
      <c r="B182" s="63">
        <v>43</v>
      </c>
      <c r="C182" s="55" t="s">
        <v>237</v>
      </c>
      <c r="D182" s="136">
        <v>172</v>
      </c>
      <c r="E182" s="55" t="s">
        <v>241</v>
      </c>
      <c r="F182" s="68" t="s">
        <v>29</v>
      </c>
      <c r="G182" s="56">
        <v>39621</v>
      </c>
      <c r="H182" s="57"/>
      <c r="I182" s="80">
        <v>0.4375</v>
      </c>
      <c r="J182" s="58">
        <v>27</v>
      </c>
      <c r="K182" s="97"/>
      <c r="L182" s="98"/>
      <c r="N182" s="44"/>
      <c r="O182" s="42"/>
      <c r="P182" s="42"/>
    </row>
    <row r="183" spans="1:16" ht="12.75" customHeight="1" x14ac:dyDescent="0.25">
      <c r="A183" s="116" t="s">
        <v>21</v>
      </c>
      <c r="B183" s="62">
        <v>44</v>
      </c>
      <c r="C183" s="34" t="s">
        <v>242</v>
      </c>
      <c r="D183" s="137">
        <v>173</v>
      </c>
      <c r="E183" s="34" t="s">
        <v>243</v>
      </c>
      <c r="F183" s="47" t="s">
        <v>27</v>
      </c>
      <c r="G183" s="35">
        <v>39150</v>
      </c>
      <c r="H183" s="36"/>
      <c r="I183" s="81">
        <v>0.34097222222222223</v>
      </c>
      <c r="J183" s="37">
        <v>12</v>
      </c>
      <c r="K183" s="119"/>
      <c r="L183" s="126"/>
    </row>
    <row r="184" spans="1:16" ht="12.75" customHeight="1" x14ac:dyDescent="0.25">
      <c r="A184" s="116" t="s">
        <v>21</v>
      </c>
      <c r="B184" s="62">
        <v>44</v>
      </c>
      <c r="C184" s="34" t="s">
        <v>242</v>
      </c>
      <c r="D184" s="137">
        <v>174</v>
      </c>
      <c r="E184" s="34" t="s">
        <v>244</v>
      </c>
      <c r="F184" s="47" t="s">
        <v>29</v>
      </c>
      <c r="G184" s="35">
        <v>39199</v>
      </c>
      <c r="H184" s="36"/>
      <c r="I184" s="81">
        <v>0.46875</v>
      </c>
      <c r="J184" s="37">
        <v>12</v>
      </c>
      <c r="K184" s="119">
        <f>SUM(J183:J186)</f>
        <v>45</v>
      </c>
      <c r="L184" s="125" t="str">
        <f>IF(OR(H184="",K184=""),"",RANK(K184,#REF!,1))</f>
        <v/>
      </c>
    </row>
    <row r="185" spans="1:16" ht="12.75" customHeight="1" x14ac:dyDescent="0.25">
      <c r="A185" s="116" t="s">
        <v>21</v>
      </c>
      <c r="B185" s="62">
        <v>44</v>
      </c>
      <c r="C185" s="34" t="s">
        <v>242</v>
      </c>
      <c r="D185" s="137">
        <v>175</v>
      </c>
      <c r="E185" s="34" t="s">
        <v>245</v>
      </c>
      <c r="F185" s="47" t="s">
        <v>27</v>
      </c>
      <c r="G185" s="35">
        <v>39136</v>
      </c>
      <c r="H185" s="36"/>
      <c r="I185" s="81">
        <v>0.42777777777777781</v>
      </c>
      <c r="J185" s="37">
        <v>12</v>
      </c>
      <c r="K185" s="119"/>
      <c r="L185" s="126"/>
    </row>
    <row r="186" spans="1:16" ht="12.75" customHeight="1" x14ac:dyDescent="0.25">
      <c r="A186" s="116" t="s">
        <v>21</v>
      </c>
      <c r="B186" s="62">
        <v>44</v>
      </c>
      <c r="C186" s="34" t="s">
        <v>242</v>
      </c>
      <c r="D186" s="137">
        <v>176</v>
      </c>
      <c r="E186" s="34" t="s">
        <v>246</v>
      </c>
      <c r="F186" s="47" t="s">
        <v>29</v>
      </c>
      <c r="G186" s="35">
        <v>39431</v>
      </c>
      <c r="H186" s="36"/>
      <c r="I186" s="81">
        <v>0.48125000000000001</v>
      </c>
      <c r="J186" s="37">
        <v>9</v>
      </c>
      <c r="K186" s="127"/>
      <c r="L186" s="128"/>
    </row>
    <row r="187" spans="1:16" ht="12.75" customHeight="1" x14ac:dyDescent="0.25">
      <c r="A187" s="115" t="s">
        <v>21</v>
      </c>
      <c r="B187" s="63">
        <v>45</v>
      </c>
      <c r="C187" s="55" t="s">
        <v>247</v>
      </c>
      <c r="D187" s="136">
        <v>177</v>
      </c>
      <c r="E187" s="55" t="s">
        <v>248</v>
      </c>
      <c r="F187" s="68" t="s">
        <v>27</v>
      </c>
      <c r="G187" s="56">
        <v>39766</v>
      </c>
      <c r="H187" s="57"/>
      <c r="I187" s="80">
        <v>0.39305555555555555</v>
      </c>
      <c r="J187" s="58">
        <v>21</v>
      </c>
      <c r="K187" s="94"/>
      <c r="L187" s="96"/>
    </row>
    <row r="188" spans="1:16" ht="12.75" customHeight="1" x14ac:dyDescent="0.25">
      <c r="A188" s="115" t="s">
        <v>21</v>
      </c>
      <c r="B188" s="63">
        <v>45</v>
      </c>
      <c r="C188" s="55" t="s">
        <v>247</v>
      </c>
      <c r="D188" s="136">
        <v>178</v>
      </c>
      <c r="E188" s="55" t="s">
        <v>249</v>
      </c>
      <c r="F188" s="68" t="s">
        <v>29</v>
      </c>
      <c r="G188" s="56">
        <v>39282</v>
      </c>
      <c r="H188" s="57"/>
      <c r="I188" s="80">
        <v>0.64583333333333337</v>
      </c>
      <c r="J188" s="58">
        <v>24</v>
      </c>
      <c r="K188" s="94">
        <f>SUM(J187:J190)</f>
        <v>90</v>
      </c>
      <c r="L188" s="95" t="str">
        <f>IF(OR(H188="",K188=""),"",RANK(K188,#REF!,1))</f>
        <v/>
      </c>
    </row>
    <row r="189" spans="1:16" ht="12.75" customHeight="1" x14ac:dyDescent="0.25">
      <c r="A189" s="115" t="s">
        <v>21</v>
      </c>
      <c r="B189" s="63">
        <v>45</v>
      </c>
      <c r="C189" s="55" t="s">
        <v>247</v>
      </c>
      <c r="D189" s="136">
        <v>179</v>
      </c>
      <c r="E189" s="55" t="s">
        <v>250</v>
      </c>
      <c r="F189" s="68" t="s">
        <v>27</v>
      </c>
      <c r="G189" s="56">
        <v>39292</v>
      </c>
      <c r="H189" s="57"/>
      <c r="I189" s="80">
        <v>0.32847222222222222</v>
      </c>
      <c r="J189" s="58">
        <v>12</v>
      </c>
      <c r="K189" s="94"/>
      <c r="L189" s="96"/>
    </row>
    <row r="190" spans="1:16" ht="12.75" customHeight="1" x14ac:dyDescent="0.25">
      <c r="A190" s="115" t="s">
        <v>21</v>
      </c>
      <c r="B190" s="63">
        <v>45</v>
      </c>
      <c r="C190" s="55" t="s">
        <v>247</v>
      </c>
      <c r="D190" s="136">
        <v>180</v>
      </c>
      <c r="E190" s="55" t="s">
        <v>251</v>
      </c>
      <c r="F190" s="68" t="s">
        <v>29</v>
      </c>
      <c r="G190" s="56">
        <v>39655</v>
      </c>
      <c r="H190" s="57"/>
      <c r="I190" s="80">
        <v>0.4770833333333333</v>
      </c>
      <c r="J190" s="58">
        <v>33</v>
      </c>
      <c r="K190" s="97"/>
      <c r="L190" s="98"/>
    </row>
    <row r="191" spans="1:16" ht="12.75" customHeight="1" x14ac:dyDescent="0.25">
      <c r="A191" s="116" t="s">
        <v>21</v>
      </c>
      <c r="B191" s="62">
        <v>46</v>
      </c>
      <c r="C191" s="34" t="s">
        <v>252</v>
      </c>
      <c r="D191" s="137">
        <v>181</v>
      </c>
      <c r="E191" s="34" t="s">
        <v>253</v>
      </c>
      <c r="F191" s="47" t="s">
        <v>27</v>
      </c>
      <c r="G191" s="35">
        <v>39208</v>
      </c>
      <c r="H191" s="36"/>
      <c r="I191" s="81">
        <v>0.5493055555555556</v>
      </c>
      <c r="J191" s="37">
        <v>3</v>
      </c>
      <c r="K191" s="119"/>
      <c r="L191" s="126"/>
    </row>
    <row r="192" spans="1:16" ht="12.75" customHeight="1" x14ac:dyDescent="0.25">
      <c r="A192" s="116" t="s">
        <v>21</v>
      </c>
      <c r="B192" s="62">
        <v>46</v>
      </c>
      <c r="C192" s="34" t="s">
        <v>252</v>
      </c>
      <c r="D192" s="137">
        <v>182</v>
      </c>
      <c r="E192" s="34" t="s">
        <v>254</v>
      </c>
      <c r="F192" s="47" t="s">
        <v>29</v>
      </c>
      <c r="G192" s="35">
        <v>39172</v>
      </c>
      <c r="H192" s="36"/>
      <c r="I192" s="81">
        <v>0.47430555555555554</v>
      </c>
      <c r="J192" s="37">
        <v>15</v>
      </c>
      <c r="K192" s="119">
        <f>SUM(J191:J194)</f>
        <v>33</v>
      </c>
      <c r="L192" s="125" t="str">
        <f>IF(OR(H192="",K192=""),"",RANK(K192,#REF!,1))</f>
        <v/>
      </c>
    </row>
    <row r="193" spans="1:17" ht="12.75" customHeight="1" x14ac:dyDescent="0.25">
      <c r="A193" s="116" t="s">
        <v>21</v>
      </c>
      <c r="B193" s="62">
        <v>46</v>
      </c>
      <c r="C193" s="34" t="s">
        <v>252</v>
      </c>
      <c r="D193" s="137">
        <v>183</v>
      </c>
      <c r="E193" s="34" t="s">
        <v>255</v>
      </c>
      <c r="F193" s="47" t="s">
        <v>27</v>
      </c>
      <c r="G193" s="35">
        <v>39260</v>
      </c>
      <c r="H193" s="36"/>
      <c r="I193" s="81">
        <v>0.51944444444444449</v>
      </c>
      <c r="J193" s="37">
        <v>9</v>
      </c>
      <c r="K193" s="119"/>
      <c r="L193" s="126"/>
    </row>
    <row r="194" spans="1:17" ht="12.75" customHeight="1" x14ac:dyDescent="0.25">
      <c r="A194" s="116" t="s">
        <v>21</v>
      </c>
      <c r="B194" s="62">
        <v>46</v>
      </c>
      <c r="C194" s="34" t="s">
        <v>252</v>
      </c>
      <c r="D194" s="137">
        <v>184</v>
      </c>
      <c r="E194" s="34" t="s">
        <v>256</v>
      </c>
      <c r="F194" s="47" t="s">
        <v>29</v>
      </c>
      <c r="G194" s="35">
        <v>39430</v>
      </c>
      <c r="H194" s="36"/>
      <c r="I194" s="81">
        <v>0.2986111111111111</v>
      </c>
      <c r="J194" s="37">
        <v>6</v>
      </c>
      <c r="K194" s="127"/>
      <c r="L194" s="128"/>
    </row>
    <row r="195" spans="1:17" ht="12.75" customHeight="1" x14ac:dyDescent="0.25">
      <c r="A195" s="115" t="s">
        <v>21</v>
      </c>
      <c r="B195" s="63">
        <v>47</v>
      </c>
      <c r="C195" s="55" t="s">
        <v>257</v>
      </c>
      <c r="D195" s="136">
        <v>185</v>
      </c>
      <c r="E195" s="55" t="s">
        <v>258</v>
      </c>
      <c r="F195" s="68" t="s">
        <v>27</v>
      </c>
      <c r="G195" s="56">
        <v>39297</v>
      </c>
      <c r="H195" s="57"/>
      <c r="I195" s="80">
        <v>0.37986111111111115</v>
      </c>
      <c r="J195" s="58">
        <v>9</v>
      </c>
      <c r="K195" s="94"/>
      <c r="L195" s="96"/>
    </row>
    <row r="196" spans="1:17" ht="12.75" customHeight="1" x14ac:dyDescent="0.25">
      <c r="A196" s="115" t="s">
        <v>21</v>
      </c>
      <c r="B196" s="63">
        <v>47</v>
      </c>
      <c r="C196" s="55" t="s">
        <v>257</v>
      </c>
      <c r="D196" s="136">
        <v>186</v>
      </c>
      <c r="E196" s="55" t="s">
        <v>259</v>
      </c>
      <c r="F196" s="68" t="s">
        <v>29</v>
      </c>
      <c r="G196" s="56">
        <v>39186</v>
      </c>
      <c r="H196" s="57"/>
      <c r="I196" s="80">
        <v>0.30208333333333331</v>
      </c>
      <c r="J196" s="58">
        <v>21</v>
      </c>
      <c r="K196" s="94">
        <f>SUM(J195:J198)</f>
        <v>51</v>
      </c>
      <c r="L196" s="95" t="str">
        <f>IF(OR(H196="",K196=""),"",RANK(K196,#REF!,1))</f>
        <v/>
      </c>
    </row>
    <row r="197" spans="1:17" ht="12.75" customHeight="1" x14ac:dyDescent="0.25">
      <c r="A197" s="115" t="s">
        <v>21</v>
      </c>
      <c r="B197" s="63">
        <v>47</v>
      </c>
      <c r="C197" s="55" t="s">
        <v>257</v>
      </c>
      <c r="D197" s="136">
        <v>187</v>
      </c>
      <c r="E197" s="55" t="s">
        <v>260</v>
      </c>
      <c r="F197" s="68" t="s">
        <v>27</v>
      </c>
      <c r="G197" s="56">
        <v>39185</v>
      </c>
      <c r="H197" s="57"/>
      <c r="I197" s="80">
        <v>0.47152777777777777</v>
      </c>
      <c r="J197" s="58">
        <v>9</v>
      </c>
      <c r="K197" s="94"/>
      <c r="L197" s="96"/>
    </row>
    <row r="198" spans="1:17" ht="12.75" customHeight="1" x14ac:dyDescent="0.25">
      <c r="A198" s="115" t="s">
        <v>21</v>
      </c>
      <c r="B198" s="63">
        <v>47</v>
      </c>
      <c r="C198" s="55" t="s">
        <v>257</v>
      </c>
      <c r="D198" s="136">
        <v>188</v>
      </c>
      <c r="E198" s="55" t="s">
        <v>261</v>
      </c>
      <c r="F198" s="68" t="s">
        <v>29</v>
      </c>
      <c r="G198" s="56">
        <v>39406</v>
      </c>
      <c r="H198" s="57"/>
      <c r="I198" s="80">
        <v>0.63124999999999998</v>
      </c>
      <c r="J198" s="58">
        <v>12</v>
      </c>
      <c r="K198" s="97"/>
      <c r="L198" s="98"/>
    </row>
    <row r="199" spans="1:17" ht="12.75" customHeight="1" x14ac:dyDescent="0.25">
      <c r="A199" s="116" t="s">
        <v>21</v>
      </c>
      <c r="B199" s="62">
        <v>48</v>
      </c>
      <c r="C199" s="34" t="s">
        <v>262</v>
      </c>
      <c r="D199" s="137">
        <v>189</v>
      </c>
      <c r="E199" s="34" t="s">
        <v>263</v>
      </c>
      <c r="F199" s="47" t="s">
        <v>27</v>
      </c>
      <c r="G199" s="35">
        <v>39638</v>
      </c>
      <c r="H199" s="36"/>
      <c r="I199" s="81">
        <v>0.39374999999999999</v>
      </c>
      <c r="J199" s="37">
        <v>9</v>
      </c>
      <c r="K199" s="119"/>
      <c r="L199" s="126"/>
    </row>
    <row r="200" spans="1:17" ht="12.75" customHeight="1" x14ac:dyDescent="0.25">
      <c r="A200" s="116" t="s">
        <v>21</v>
      </c>
      <c r="B200" s="62">
        <v>48</v>
      </c>
      <c r="C200" s="34" t="s">
        <v>262</v>
      </c>
      <c r="D200" s="137">
        <v>190</v>
      </c>
      <c r="E200" s="34" t="s">
        <v>264</v>
      </c>
      <c r="F200" s="47" t="s">
        <v>29</v>
      </c>
      <c r="G200" s="35">
        <v>39491</v>
      </c>
      <c r="H200" s="36"/>
      <c r="I200" s="81">
        <v>0.3611111111111111</v>
      </c>
      <c r="J200" s="37">
        <v>24</v>
      </c>
      <c r="K200" s="119">
        <f>SUM(J199:J202)</f>
        <v>63</v>
      </c>
      <c r="L200" s="125" t="str">
        <f>IF(OR(H200="",K200=""),"",RANK(K200,#REF!,1))</f>
        <v/>
      </c>
    </row>
    <row r="201" spans="1:17" ht="12.75" customHeight="1" x14ac:dyDescent="0.25">
      <c r="A201" s="116" t="s">
        <v>21</v>
      </c>
      <c r="B201" s="62">
        <v>48</v>
      </c>
      <c r="C201" s="34" t="s">
        <v>262</v>
      </c>
      <c r="D201" s="137">
        <v>191</v>
      </c>
      <c r="E201" s="34" t="s">
        <v>265</v>
      </c>
      <c r="F201" s="47" t="s">
        <v>27</v>
      </c>
      <c r="G201" s="35">
        <v>39776</v>
      </c>
      <c r="H201" s="36"/>
      <c r="I201" s="81">
        <v>0.33124999999999999</v>
      </c>
      <c r="J201" s="37">
        <v>18</v>
      </c>
      <c r="K201" s="119"/>
      <c r="L201" s="126"/>
    </row>
    <row r="202" spans="1:17" ht="12.75" customHeight="1" x14ac:dyDescent="0.25">
      <c r="A202" s="116" t="s">
        <v>21</v>
      </c>
      <c r="B202" s="62">
        <v>48</v>
      </c>
      <c r="C202" s="34" t="s">
        <v>262</v>
      </c>
      <c r="D202" s="137">
        <v>192</v>
      </c>
      <c r="E202" s="34" t="s">
        <v>266</v>
      </c>
      <c r="F202" s="47" t="s">
        <v>29</v>
      </c>
      <c r="G202" s="35">
        <v>39517</v>
      </c>
      <c r="H202" s="36"/>
      <c r="I202" s="81">
        <v>0.30972222222222223</v>
      </c>
      <c r="J202" s="37">
        <v>12</v>
      </c>
      <c r="K202" s="127"/>
      <c r="L202" s="128"/>
    </row>
    <row r="203" spans="1:17" ht="12.75" customHeight="1" x14ac:dyDescent="0.25">
      <c r="A203" s="115" t="s">
        <v>21</v>
      </c>
      <c r="B203" s="63">
        <v>49</v>
      </c>
      <c r="C203" s="55" t="s">
        <v>267</v>
      </c>
      <c r="D203" s="136">
        <v>193</v>
      </c>
      <c r="E203" s="55" t="s">
        <v>268</v>
      </c>
      <c r="F203" s="68" t="s">
        <v>27</v>
      </c>
      <c r="G203" s="56">
        <v>39650</v>
      </c>
      <c r="H203" s="57"/>
      <c r="I203" s="80">
        <v>0.1451388888888889</v>
      </c>
      <c r="J203" s="58">
        <v>0</v>
      </c>
      <c r="K203" s="94"/>
      <c r="L203" s="96"/>
    </row>
    <row r="204" spans="1:17" ht="12.75" customHeight="1" x14ac:dyDescent="0.25">
      <c r="A204" s="115" t="s">
        <v>21</v>
      </c>
      <c r="B204" s="63">
        <v>49</v>
      </c>
      <c r="C204" s="55" t="s">
        <v>267</v>
      </c>
      <c r="D204" s="136">
        <v>194</v>
      </c>
      <c r="E204" s="55" t="s">
        <v>269</v>
      </c>
      <c r="F204" s="68" t="s">
        <v>29</v>
      </c>
      <c r="G204" s="56">
        <v>39367</v>
      </c>
      <c r="H204" s="57"/>
      <c r="I204" s="80">
        <v>0.25</v>
      </c>
      <c r="J204" s="58">
        <v>3</v>
      </c>
      <c r="K204" s="94">
        <f>SUM(J203:J206)</f>
        <v>3</v>
      </c>
      <c r="L204" s="95" t="str">
        <f>IF(OR(H204="",K204=""),"",RANK(K204,#REF!,1))</f>
        <v/>
      </c>
    </row>
    <row r="205" spans="1:17" ht="12.75" customHeight="1" x14ac:dyDescent="0.25">
      <c r="A205" s="115" t="s">
        <v>21</v>
      </c>
      <c r="B205" s="63">
        <v>49</v>
      </c>
      <c r="C205" s="55" t="s">
        <v>267</v>
      </c>
      <c r="D205" s="136">
        <v>195</v>
      </c>
      <c r="E205" s="55" t="s">
        <v>270</v>
      </c>
      <c r="F205" s="68" t="s">
        <v>27</v>
      </c>
      <c r="G205" s="56">
        <v>39594</v>
      </c>
      <c r="H205" s="57"/>
      <c r="I205" s="80">
        <v>0.27777777777777779</v>
      </c>
      <c r="J205" s="58">
        <v>0</v>
      </c>
      <c r="K205" s="94"/>
      <c r="L205" s="96"/>
    </row>
    <row r="206" spans="1:17" ht="12.75" customHeight="1" x14ac:dyDescent="0.25">
      <c r="A206" s="115" t="s">
        <v>21</v>
      </c>
      <c r="B206" s="63">
        <v>49</v>
      </c>
      <c r="C206" s="55" t="s">
        <v>267</v>
      </c>
      <c r="D206" s="136">
        <v>196</v>
      </c>
      <c r="E206" s="55" t="s">
        <v>271</v>
      </c>
      <c r="F206" s="68" t="s">
        <v>29</v>
      </c>
      <c r="G206" s="56">
        <v>39810</v>
      </c>
      <c r="H206" s="57"/>
      <c r="I206" s="80">
        <v>0.25625000000000003</v>
      </c>
      <c r="J206" s="58">
        <v>0</v>
      </c>
      <c r="K206" s="97"/>
      <c r="L206" s="98"/>
    </row>
    <row r="207" spans="1:17" ht="12.75" customHeight="1" x14ac:dyDescent="0.25">
      <c r="A207" s="116" t="s">
        <v>21</v>
      </c>
      <c r="B207" s="62">
        <v>50</v>
      </c>
      <c r="C207" s="34" t="s">
        <v>272</v>
      </c>
      <c r="D207" s="137">
        <v>197</v>
      </c>
      <c r="E207" s="34" t="s">
        <v>273</v>
      </c>
      <c r="F207" s="47" t="s">
        <v>27</v>
      </c>
      <c r="G207" s="35">
        <v>39453</v>
      </c>
      <c r="H207" s="36"/>
      <c r="I207" s="81">
        <v>0.50555555555555554</v>
      </c>
      <c r="J207" s="37">
        <v>0</v>
      </c>
      <c r="K207" s="119"/>
      <c r="L207" s="126"/>
      <c r="Q207" s="1"/>
    </row>
    <row r="208" spans="1:17" ht="12.75" customHeight="1" x14ac:dyDescent="0.25">
      <c r="A208" s="116" t="s">
        <v>21</v>
      </c>
      <c r="B208" s="62">
        <v>50</v>
      </c>
      <c r="C208" s="34" t="s">
        <v>272</v>
      </c>
      <c r="D208" s="137">
        <v>198</v>
      </c>
      <c r="E208" s="34" t="s">
        <v>274</v>
      </c>
      <c r="F208" s="47" t="s">
        <v>29</v>
      </c>
      <c r="G208" s="35">
        <v>39261</v>
      </c>
      <c r="H208" s="36"/>
      <c r="I208" s="81">
        <v>0.3888888888888889</v>
      </c>
      <c r="J208" s="37">
        <v>21</v>
      </c>
      <c r="K208" s="119">
        <f>SUM(J207:J210)</f>
        <v>33</v>
      </c>
      <c r="L208" s="125" t="str">
        <f>IF(OR(H208="",K208=""),"",RANK(K208,#REF!,1))</f>
        <v/>
      </c>
      <c r="Q208" s="1"/>
    </row>
    <row r="209" spans="1:17" ht="12.75" customHeight="1" x14ac:dyDescent="0.25">
      <c r="A209" s="116" t="s">
        <v>21</v>
      </c>
      <c r="B209" s="62">
        <v>50</v>
      </c>
      <c r="C209" s="34" t="s">
        <v>272</v>
      </c>
      <c r="D209" s="137">
        <v>199</v>
      </c>
      <c r="E209" s="34" t="s">
        <v>275</v>
      </c>
      <c r="F209" s="47" t="s">
        <v>27</v>
      </c>
      <c r="G209" s="35">
        <v>39173</v>
      </c>
      <c r="H209" s="36"/>
      <c r="I209" s="81">
        <v>0.40208333333333335</v>
      </c>
      <c r="J209" s="37">
        <v>6</v>
      </c>
      <c r="K209" s="119"/>
      <c r="L209" s="126"/>
      <c r="Q209" s="1"/>
    </row>
    <row r="210" spans="1:17" ht="12.75" customHeight="1" x14ac:dyDescent="0.25">
      <c r="A210" s="116" t="s">
        <v>21</v>
      </c>
      <c r="B210" s="62">
        <v>50</v>
      </c>
      <c r="C210" s="34" t="s">
        <v>272</v>
      </c>
      <c r="D210" s="137">
        <v>200</v>
      </c>
      <c r="E210" s="34" t="s">
        <v>276</v>
      </c>
      <c r="F210" s="47" t="s">
        <v>29</v>
      </c>
      <c r="G210" s="35">
        <v>39211</v>
      </c>
      <c r="H210" s="36"/>
      <c r="I210" s="81">
        <v>0.30069444444444443</v>
      </c>
      <c r="J210" s="37">
        <v>6</v>
      </c>
      <c r="K210" s="127"/>
      <c r="L210" s="128"/>
      <c r="Q210" s="1"/>
    </row>
    <row r="211" spans="1:17" ht="12.75" customHeight="1" x14ac:dyDescent="0.25">
      <c r="A211" s="115" t="s">
        <v>21</v>
      </c>
      <c r="B211" s="63">
        <v>51</v>
      </c>
      <c r="C211" s="55" t="s">
        <v>277</v>
      </c>
      <c r="D211" s="136">
        <v>201</v>
      </c>
      <c r="E211" s="55" t="s">
        <v>278</v>
      </c>
      <c r="F211" s="68" t="s">
        <v>27</v>
      </c>
      <c r="G211" s="56">
        <v>39261</v>
      </c>
      <c r="H211" s="57"/>
      <c r="I211" s="80">
        <v>0.34583333333333338</v>
      </c>
      <c r="J211" s="58">
        <v>3</v>
      </c>
      <c r="K211" s="94"/>
      <c r="L211" s="96"/>
      <c r="Q211" s="1"/>
    </row>
    <row r="212" spans="1:17" ht="12.75" customHeight="1" x14ac:dyDescent="0.25">
      <c r="A212" s="115" t="s">
        <v>21</v>
      </c>
      <c r="B212" s="63">
        <v>51</v>
      </c>
      <c r="C212" s="55" t="s">
        <v>277</v>
      </c>
      <c r="D212" s="136">
        <v>202</v>
      </c>
      <c r="E212" s="55" t="s">
        <v>279</v>
      </c>
      <c r="F212" s="68" t="s">
        <v>29</v>
      </c>
      <c r="G212" s="56">
        <v>39349</v>
      </c>
      <c r="H212" s="57"/>
      <c r="I212" s="80">
        <v>0.41875000000000001</v>
      </c>
      <c r="J212" s="58">
        <v>3</v>
      </c>
      <c r="K212" s="94">
        <f>SUM(J211:J214)</f>
        <v>15</v>
      </c>
      <c r="L212" s="95" t="str">
        <f>IF(OR(H212="",K212=""),"",RANK(K212,#REF!,1))</f>
        <v/>
      </c>
      <c r="Q212" s="1"/>
    </row>
    <row r="213" spans="1:17" ht="12.75" customHeight="1" x14ac:dyDescent="0.25">
      <c r="A213" s="115" t="s">
        <v>21</v>
      </c>
      <c r="B213" s="63">
        <v>51</v>
      </c>
      <c r="C213" s="55" t="s">
        <v>277</v>
      </c>
      <c r="D213" s="136">
        <v>203</v>
      </c>
      <c r="E213" s="55" t="s">
        <v>280</v>
      </c>
      <c r="F213" s="68" t="s">
        <v>27</v>
      </c>
      <c r="G213" s="56">
        <v>39810</v>
      </c>
      <c r="H213" s="57"/>
      <c r="I213" s="80">
        <v>0.32708333333333334</v>
      </c>
      <c r="J213" s="58">
        <v>3</v>
      </c>
      <c r="K213" s="94"/>
      <c r="L213" s="96"/>
      <c r="Q213" s="1"/>
    </row>
    <row r="214" spans="1:17" ht="12.75" customHeight="1" x14ac:dyDescent="0.25">
      <c r="A214" s="115" t="s">
        <v>21</v>
      </c>
      <c r="B214" s="63">
        <v>51</v>
      </c>
      <c r="C214" s="55" t="s">
        <v>277</v>
      </c>
      <c r="D214" s="136">
        <v>204</v>
      </c>
      <c r="E214" s="55" t="s">
        <v>281</v>
      </c>
      <c r="F214" s="68" t="s">
        <v>29</v>
      </c>
      <c r="G214" s="56">
        <v>39016</v>
      </c>
      <c r="H214" s="64"/>
      <c r="I214" s="80">
        <v>0.4291666666666667</v>
      </c>
      <c r="J214" s="58">
        <v>6</v>
      </c>
      <c r="K214" s="97"/>
      <c r="L214" s="98"/>
      <c r="Q214" s="1"/>
    </row>
    <row r="215" spans="1:17" ht="12.75" customHeight="1" x14ac:dyDescent="0.25">
      <c r="A215" s="116" t="s">
        <v>21</v>
      </c>
      <c r="B215" s="62">
        <v>52</v>
      </c>
      <c r="C215" s="34" t="s">
        <v>282</v>
      </c>
      <c r="D215" s="137">
        <v>205</v>
      </c>
      <c r="E215" s="34" t="s">
        <v>283</v>
      </c>
      <c r="F215" s="47" t="s">
        <v>27</v>
      </c>
      <c r="G215" s="35">
        <v>39729</v>
      </c>
      <c r="H215" s="33"/>
      <c r="I215" s="81">
        <v>0.3520833333333333</v>
      </c>
      <c r="J215" s="37">
        <v>9</v>
      </c>
      <c r="K215" s="119"/>
      <c r="L215" s="126"/>
      <c r="Q215" s="1"/>
    </row>
    <row r="216" spans="1:17" ht="12.75" customHeight="1" x14ac:dyDescent="0.25">
      <c r="A216" s="116" t="s">
        <v>21</v>
      </c>
      <c r="B216" s="62">
        <v>52</v>
      </c>
      <c r="C216" s="34" t="s">
        <v>282</v>
      </c>
      <c r="D216" s="137">
        <v>206</v>
      </c>
      <c r="E216" s="34" t="s">
        <v>284</v>
      </c>
      <c r="F216" s="47" t="s">
        <v>29</v>
      </c>
      <c r="G216" s="35">
        <v>39171</v>
      </c>
      <c r="H216" s="33"/>
      <c r="I216" s="81">
        <v>0.30069444444444443</v>
      </c>
      <c r="J216" s="37">
        <v>0</v>
      </c>
      <c r="K216" s="119">
        <f>SUM(J215:J218)</f>
        <v>21</v>
      </c>
      <c r="L216" s="125" t="str">
        <f>IF(OR(H216="",K216=""),"",RANK(K216,#REF!,1))</f>
        <v/>
      </c>
      <c r="Q216" s="1"/>
    </row>
    <row r="217" spans="1:17" ht="12.75" customHeight="1" x14ac:dyDescent="0.25">
      <c r="A217" s="116" t="s">
        <v>21</v>
      </c>
      <c r="B217" s="62">
        <v>52</v>
      </c>
      <c r="C217" s="34" t="s">
        <v>282</v>
      </c>
      <c r="D217" s="137">
        <v>207</v>
      </c>
      <c r="E217" s="34" t="s">
        <v>285</v>
      </c>
      <c r="F217" s="47" t="s">
        <v>27</v>
      </c>
      <c r="G217" s="35">
        <v>39713</v>
      </c>
      <c r="H217" s="33"/>
      <c r="I217" s="81">
        <v>0.40138888888888885</v>
      </c>
      <c r="J217" s="37">
        <v>9</v>
      </c>
      <c r="K217" s="119"/>
      <c r="L217" s="126"/>
      <c r="Q217" s="1"/>
    </row>
    <row r="218" spans="1:17" ht="12.75" customHeight="1" x14ac:dyDescent="0.25">
      <c r="A218" s="116" t="s">
        <v>21</v>
      </c>
      <c r="B218" s="62">
        <v>52</v>
      </c>
      <c r="C218" s="34" t="s">
        <v>282</v>
      </c>
      <c r="D218" s="137">
        <v>208</v>
      </c>
      <c r="E218" s="34" t="s">
        <v>286</v>
      </c>
      <c r="F218" s="47" t="s">
        <v>29</v>
      </c>
      <c r="G218" s="35">
        <v>39309</v>
      </c>
      <c r="H218" s="33"/>
      <c r="I218" s="81">
        <v>0.28611111111111115</v>
      </c>
      <c r="J218" s="37">
        <v>3</v>
      </c>
      <c r="K218" s="127"/>
      <c r="L218" s="128"/>
      <c r="Q218" s="1"/>
    </row>
    <row r="219" spans="1:17" ht="12.75" customHeight="1" x14ac:dyDescent="0.25">
      <c r="A219" s="115" t="s">
        <v>21</v>
      </c>
      <c r="B219" s="63">
        <v>53</v>
      </c>
      <c r="C219" s="55" t="s">
        <v>287</v>
      </c>
      <c r="D219" s="136">
        <v>209</v>
      </c>
      <c r="E219" s="55" t="s">
        <v>288</v>
      </c>
      <c r="F219" s="68" t="s">
        <v>27</v>
      </c>
      <c r="G219" s="56">
        <v>39284</v>
      </c>
      <c r="H219" s="64"/>
      <c r="I219" s="80">
        <v>0.33124999999999999</v>
      </c>
      <c r="J219" s="58">
        <v>24</v>
      </c>
      <c r="K219" s="94"/>
      <c r="L219" s="96"/>
      <c r="Q219" s="1"/>
    </row>
    <row r="220" spans="1:17" ht="12.75" customHeight="1" x14ac:dyDescent="0.25">
      <c r="A220" s="115" t="s">
        <v>21</v>
      </c>
      <c r="B220" s="63">
        <v>53</v>
      </c>
      <c r="C220" s="55" t="s">
        <v>287</v>
      </c>
      <c r="D220" s="136">
        <v>210</v>
      </c>
      <c r="E220" s="55" t="s">
        <v>289</v>
      </c>
      <c r="F220" s="68" t="s">
        <v>29</v>
      </c>
      <c r="G220" s="56">
        <v>39614</v>
      </c>
      <c r="H220" s="64"/>
      <c r="I220" s="80">
        <v>0.20833333333333334</v>
      </c>
      <c r="J220" s="58">
        <v>18</v>
      </c>
      <c r="K220" s="94">
        <f>SUM(J219:J222)</f>
        <v>69</v>
      </c>
      <c r="L220" s="95" t="str">
        <f>IF(OR(H220="",K220=""),"",RANK(K220,#REF!,1))</f>
        <v/>
      </c>
      <c r="Q220" s="1"/>
    </row>
    <row r="221" spans="1:17" ht="12.75" customHeight="1" x14ac:dyDescent="0.25">
      <c r="A221" s="115" t="s">
        <v>21</v>
      </c>
      <c r="B221" s="63">
        <v>53</v>
      </c>
      <c r="C221" s="55" t="s">
        <v>287</v>
      </c>
      <c r="D221" s="136">
        <v>211</v>
      </c>
      <c r="E221" s="55" t="s">
        <v>290</v>
      </c>
      <c r="F221" s="68" t="s">
        <v>27</v>
      </c>
      <c r="G221" s="56">
        <v>39204</v>
      </c>
      <c r="H221" s="64"/>
      <c r="I221" s="80">
        <v>0.28472222222222221</v>
      </c>
      <c r="J221" s="58">
        <v>12</v>
      </c>
      <c r="K221" s="94"/>
      <c r="L221" s="96"/>
      <c r="Q221" s="1"/>
    </row>
    <row r="222" spans="1:17" ht="12.75" customHeight="1" x14ac:dyDescent="0.25">
      <c r="A222" s="115" t="s">
        <v>21</v>
      </c>
      <c r="B222" s="63">
        <v>53</v>
      </c>
      <c r="C222" s="55" t="s">
        <v>287</v>
      </c>
      <c r="D222" s="136">
        <v>212</v>
      </c>
      <c r="E222" s="55" t="s">
        <v>291</v>
      </c>
      <c r="F222" s="68" t="s">
        <v>29</v>
      </c>
      <c r="G222" s="56">
        <v>39307</v>
      </c>
      <c r="H222" s="64"/>
      <c r="I222" s="80">
        <v>0.28888888888888892</v>
      </c>
      <c r="J222" s="58">
        <v>15</v>
      </c>
      <c r="K222" s="97"/>
      <c r="L222" s="98"/>
      <c r="Q222" s="1"/>
    </row>
    <row r="223" spans="1:17" ht="12.75" customHeight="1" x14ac:dyDescent="0.25">
      <c r="A223" s="116" t="s">
        <v>21</v>
      </c>
      <c r="B223" s="62">
        <v>54</v>
      </c>
      <c r="C223" s="34" t="s">
        <v>292</v>
      </c>
      <c r="D223" s="137">
        <v>213</v>
      </c>
      <c r="E223" s="34" t="s">
        <v>293</v>
      </c>
      <c r="F223" s="47" t="s">
        <v>27</v>
      </c>
      <c r="G223" s="35">
        <v>39643</v>
      </c>
      <c r="H223" s="33"/>
      <c r="I223" s="81">
        <v>0.43124999999999997</v>
      </c>
      <c r="J223" s="37">
        <v>0</v>
      </c>
      <c r="K223" s="119"/>
      <c r="L223" s="126"/>
    </row>
    <row r="224" spans="1:17" ht="12.75" customHeight="1" x14ac:dyDescent="0.25">
      <c r="A224" s="116" t="s">
        <v>21</v>
      </c>
      <c r="B224" s="62">
        <v>54</v>
      </c>
      <c r="C224" s="34" t="s">
        <v>292</v>
      </c>
      <c r="D224" s="137">
        <v>214</v>
      </c>
      <c r="E224" s="34" t="s">
        <v>294</v>
      </c>
      <c r="F224" s="47" t="s">
        <v>29</v>
      </c>
      <c r="G224" s="35">
        <v>39666</v>
      </c>
      <c r="H224" s="33"/>
      <c r="I224" s="81">
        <v>0.28958333333333336</v>
      </c>
      <c r="J224" s="37">
        <v>9</v>
      </c>
      <c r="K224" s="119">
        <f>SUM(J223:J226)</f>
        <v>27</v>
      </c>
      <c r="L224" s="125" t="str">
        <f>IF(OR(H224="",K224=""),"",RANK(K224,#REF!,1))</f>
        <v/>
      </c>
    </row>
    <row r="225" spans="1:12" ht="12.75" customHeight="1" x14ac:dyDescent="0.25">
      <c r="A225" s="116" t="s">
        <v>21</v>
      </c>
      <c r="B225" s="62">
        <v>54</v>
      </c>
      <c r="C225" s="34" t="s">
        <v>292</v>
      </c>
      <c r="D225" s="137">
        <v>215</v>
      </c>
      <c r="E225" s="34" t="s">
        <v>295</v>
      </c>
      <c r="F225" s="47" t="s">
        <v>27</v>
      </c>
      <c r="G225" s="35">
        <v>39688</v>
      </c>
      <c r="H225" s="33"/>
      <c r="I225" s="81">
        <v>0.20694444444444446</v>
      </c>
      <c r="J225" s="37">
        <v>12</v>
      </c>
      <c r="K225" s="119"/>
      <c r="L225" s="126"/>
    </row>
    <row r="226" spans="1:12" ht="12.75" customHeight="1" x14ac:dyDescent="0.25">
      <c r="A226" s="116" t="s">
        <v>21</v>
      </c>
      <c r="B226" s="62">
        <v>54</v>
      </c>
      <c r="C226" s="34" t="s">
        <v>292</v>
      </c>
      <c r="D226" s="137">
        <v>216</v>
      </c>
      <c r="E226" s="34" t="s">
        <v>296</v>
      </c>
      <c r="F226" s="47" t="s">
        <v>29</v>
      </c>
      <c r="G226" s="35">
        <v>39825</v>
      </c>
      <c r="H226" s="33"/>
      <c r="I226" s="81">
        <v>0.4236111111111111</v>
      </c>
      <c r="J226" s="37">
        <v>6</v>
      </c>
      <c r="K226" s="127"/>
      <c r="L226" s="128"/>
    </row>
    <row r="227" spans="1:12" ht="12.75" customHeight="1" x14ac:dyDescent="0.25">
      <c r="A227" s="115" t="s">
        <v>21</v>
      </c>
      <c r="B227" s="63">
        <v>55</v>
      </c>
      <c r="C227" s="55" t="s">
        <v>297</v>
      </c>
      <c r="D227" s="136">
        <v>217</v>
      </c>
      <c r="E227" s="55" t="s">
        <v>298</v>
      </c>
      <c r="F227" s="68" t="s">
        <v>27</v>
      </c>
      <c r="G227" s="56">
        <v>39401</v>
      </c>
      <c r="H227" s="64"/>
      <c r="I227" s="80">
        <v>0.4368055555555555</v>
      </c>
      <c r="J227" s="58">
        <v>21</v>
      </c>
      <c r="K227" s="94"/>
      <c r="L227" s="96"/>
    </row>
    <row r="228" spans="1:12" ht="12.75" customHeight="1" x14ac:dyDescent="0.25">
      <c r="A228" s="115" t="s">
        <v>21</v>
      </c>
      <c r="B228" s="63">
        <v>55</v>
      </c>
      <c r="C228" s="55" t="s">
        <v>297</v>
      </c>
      <c r="D228" s="136">
        <v>218</v>
      </c>
      <c r="E228" s="55" t="s">
        <v>299</v>
      </c>
      <c r="F228" s="68" t="s">
        <v>29</v>
      </c>
      <c r="G228" s="56">
        <v>39359</v>
      </c>
      <c r="H228" s="64"/>
      <c r="I228" s="80">
        <v>0.50208333333333333</v>
      </c>
      <c r="J228" s="58">
        <v>21</v>
      </c>
      <c r="K228" s="94">
        <f>SUM(J227:J230)</f>
        <v>75</v>
      </c>
      <c r="L228" s="95" t="str">
        <f>IF(OR(H228="",K228=""),"",RANK(K228,#REF!,1))</f>
        <v/>
      </c>
    </row>
    <row r="229" spans="1:12" ht="12.75" customHeight="1" x14ac:dyDescent="0.25">
      <c r="A229" s="115" t="s">
        <v>21</v>
      </c>
      <c r="B229" s="63">
        <v>55</v>
      </c>
      <c r="C229" s="55" t="s">
        <v>297</v>
      </c>
      <c r="D229" s="136">
        <v>219</v>
      </c>
      <c r="E229" s="55" t="s">
        <v>300</v>
      </c>
      <c r="F229" s="68" t="s">
        <v>27</v>
      </c>
      <c r="G229" s="56">
        <v>39169</v>
      </c>
      <c r="H229" s="64"/>
      <c r="I229" s="80">
        <v>0.4284722222222222</v>
      </c>
      <c r="J229" s="58">
        <v>21</v>
      </c>
      <c r="K229" s="94"/>
      <c r="L229" s="96"/>
    </row>
    <row r="230" spans="1:12" ht="12.75" customHeight="1" x14ac:dyDescent="0.25">
      <c r="A230" s="115" t="s">
        <v>21</v>
      </c>
      <c r="B230" s="63">
        <v>55</v>
      </c>
      <c r="C230" s="55" t="s">
        <v>297</v>
      </c>
      <c r="D230" s="136">
        <v>220</v>
      </c>
      <c r="E230" s="55" t="s">
        <v>301</v>
      </c>
      <c r="F230" s="68" t="s">
        <v>29</v>
      </c>
      <c r="G230" s="56">
        <v>39153</v>
      </c>
      <c r="H230" s="64"/>
      <c r="I230" s="80">
        <v>0.44930555555555557</v>
      </c>
      <c r="J230" s="58">
        <v>12</v>
      </c>
      <c r="K230" s="97"/>
      <c r="L230" s="98"/>
    </row>
    <row r="231" spans="1:12" ht="12.75" customHeight="1" x14ac:dyDescent="0.25">
      <c r="A231" s="116" t="s">
        <v>21</v>
      </c>
      <c r="B231" s="62">
        <v>56</v>
      </c>
      <c r="C231" s="34" t="s">
        <v>302</v>
      </c>
      <c r="D231" s="137">
        <v>221</v>
      </c>
      <c r="E231" s="34" t="s">
        <v>303</v>
      </c>
      <c r="F231" s="47" t="s">
        <v>27</v>
      </c>
      <c r="G231" s="35">
        <v>39204</v>
      </c>
      <c r="H231" s="33"/>
      <c r="I231" s="81">
        <v>0.3263888888888889</v>
      </c>
      <c r="J231" s="37">
        <v>18</v>
      </c>
      <c r="K231" s="119"/>
      <c r="L231" s="126"/>
    </row>
    <row r="232" spans="1:12" ht="12.75" customHeight="1" x14ac:dyDescent="0.25">
      <c r="A232" s="116" t="s">
        <v>21</v>
      </c>
      <c r="B232" s="62">
        <v>56</v>
      </c>
      <c r="C232" s="34" t="s">
        <v>302</v>
      </c>
      <c r="D232" s="137">
        <v>222</v>
      </c>
      <c r="E232" s="34" t="s">
        <v>304</v>
      </c>
      <c r="F232" s="47" t="s">
        <v>29</v>
      </c>
      <c r="G232" s="35">
        <v>39664</v>
      </c>
      <c r="H232" s="33"/>
      <c r="I232" s="81">
        <v>0.28333333333333333</v>
      </c>
      <c r="J232" s="37">
        <v>36</v>
      </c>
      <c r="K232" s="119">
        <f>SUM(J231:J234)</f>
        <v>114</v>
      </c>
      <c r="L232" s="125" t="str">
        <f>IF(OR(H232="",K232=""),"",RANK(K232,#REF!,1))</f>
        <v/>
      </c>
    </row>
    <row r="233" spans="1:12" ht="12.75" customHeight="1" x14ac:dyDescent="0.25">
      <c r="A233" s="116" t="s">
        <v>21</v>
      </c>
      <c r="B233" s="62">
        <v>56</v>
      </c>
      <c r="C233" s="34" t="s">
        <v>302</v>
      </c>
      <c r="D233" s="137">
        <v>223</v>
      </c>
      <c r="E233" s="34" t="s">
        <v>305</v>
      </c>
      <c r="F233" s="47" t="s">
        <v>27</v>
      </c>
      <c r="G233" s="35">
        <v>39096</v>
      </c>
      <c r="H233" s="33"/>
      <c r="I233" s="81">
        <v>0.31041666666666667</v>
      </c>
      <c r="J233" s="37">
        <v>27</v>
      </c>
      <c r="K233" s="119"/>
      <c r="L233" s="126"/>
    </row>
    <row r="234" spans="1:12" ht="12.75" customHeight="1" x14ac:dyDescent="0.25">
      <c r="A234" s="116" t="s">
        <v>21</v>
      </c>
      <c r="B234" s="62">
        <v>56</v>
      </c>
      <c r="C234" s="34" t="s">
        <v>302</v>
      </c>
      <c r="D234" s="137">
        <v>224</v>
      </c>
      <c r="E234" s="34" t="s">
        <v>306</v>
      </c>
      <c r="F234" s="47" t="s">
        <v>29</v>
      </c>
      <c r="G234" s="35">
        <v>39316</v>
      </c>
      <c r="H234" s="33"/>
      <c r="I234" s="81">
        <v>0.54513888888888895</v>
      </c>
      <c r="J234" s="37">
        <v>33</v>
      </c>
      <c r="K234" s="127"/>
      <c r="L234" s="128"/>
    </row>
    <row r="235" spans="1:12" ht="12.75" customHeight="1" x14ac:dyDescent="0.25">
      <c r="A235" s="115" t="s">
        <v>21</v>
      </c>
      <c r="B235" s="63">
        <v>57</v>
      </c>
      <c r="C235" s="55" t="s">
        <v>307</v>
      </c>
      <c r="D235" s="136">
        <v>225</v>
      </c>
      <c r="E235" s="55" t="s">
        <v>308</v>
      </c>
      <c r="F235" s="68" t="s">
        <v>27</v>
      </c>
      <c r="G235" s="56">
        <v>39254</v>
      </c>
      <c r="H235" s="64"/>
      <c r="I235" s="80">
        <v>0.25555555555555559</v>
      </c>
      <c r="J235" s="58">
        <v>6</v>
      </c>
      <c r="K235" s="94"/>
      <c r="L235" s="96"/>
    </row>
    <row r="236" spans="1:12" ht="12.75" customHeight="1" x14ac:dyDescent="0.25">
      <c r="A236" s="115" t="s">
        <v>21</v>
      </c>
      <c r="B236" s="63">
        <v>57</v>
      </c>
      <c r="C236" s="55" t="s">
        <v>307</v>
      </c>
      <c r="D236" s="136">
        <v>226</v>
      </c>
      <c r="E236" s="55" t="s">
        <v>309</v>
      </c>
      <c r="F236" s="68" t="s">
        <v>29</v>
      </c>
      <c r="G236" s="56">
        <v>39174</v>
      </c>
      <c r="H236" s="64"/>
      <c r="I236" s="80">
        <v>0.4236111111111111</v>
      </c>
      <c r="J236" s="58">
        <v>6</v>
      </c>
      <c r="K236" s="94">
        <f>SUM(J235:J238)</f>
        <v>36</v>
      </c>
      <c r="L236" s="95" t="str">
        <f>IF(OR(H236="",K236=""),"",RANK(K236,#REF!,1))</f>
        <v/>
      </c>
    </row>
    <row r="237" spans="1:12" ht="12.75" customHeight="1" x14ac:dyDescent="0.25">
      <c r="A237" s="115" t="s">
        <v>21</v>
      </c>
      <c r="B237" s="63">
        <v>57</v>
      </c>
      <c r="C237" s="55" t="s">
        <v>307</v>
      </c>
      <c r="D237" s="136">
        <v>227</v>
      </c>
      <c r="E237" s="55" t="s">
        <v>310</v>
      </c>
      <c r="F237" s="68" t="s">
        <v>27</v>
      </c>
      <c r="G237" s="56">
        <v>39143</v>
      </c>
      <c r="H237" s="64"/>
      <c r="I237" s="80">
        <v>0.44791666666666669</v>
      </c>
      <c r="J237" s="58">
        <v>12</v>
      </c>
      <c r="K237" s="94"/>
      <c r="L237" s="96"/>
    </row>
    <row r="238" spans="1:12" ht="12.75" customHeight="1" x14ac:dyDescent="0.25">
      <c r="A238" s="115" t="s">
        <v>21</v>
      </c>
      <c r="B238" s="63">
        <v>57</v>
      </c>
      <c r="C238" s="55" t="s">
        <v>307</v>
      </c>
      <c r="D238" s="136">
        <v>228</v>
      </c>
      <c r="E238" s="55" t="s">
        <v>311</v>
      </c>
      <c r="F238" s="68" t="s">
        <v>29</v>
      </c>
      <c r="G238" s="56">
        <v>39250</v>
      </c>
      <c r="H238" s="64"/>
      <c r="I238" s="80">
        <v>0.36805555555555558</v>
      </c>
      <c r="J238" s="58">
        <v>12</v>
      </c>
      <c r="K238" s="97"/>
      <c r="L238" s="98"/>
    </row>
    <row r="239" spans="1:12" ht="12.75" customHeight="1" x14ac:dyDescent="0.25">
      <c r="A239" s="116" t="s">
        <v>21</v>
      </c>
      <c r="B239" s="62">
        <v>58</v>
      </c>
      <c r="C239" s="34" t="s">
        <v>312</v>
      </c>
      <c r="D239" s="137">
        <v>229</v>
      </c>
      <c r="E239" s="34" t="s">
        <v>313</v>
      </c>
      <c r="F239" s="47" t="s">
        <v>27</v>
      </c>
      <c r="G239" s="35">
        <v>39346</v>
      </c>
      <c r="H239" s="33"/>
      <c r="I239" s="82">
        <v>0.58611111111111114</v>
      </c>
      <c r="J239" s="37">
        <v>9</v>
      </c>
      <c r="K239" s="119"/>
      <c r="L239" s="126"/>
    </row>
    <row r="240" spans="1:12" ht="12.75" customHeight="1" x14ac:dyDescent="0.25">
      <c r="A240" s="116" t="s">
        <v>21</v>
      </c>
      <c r="B240" s="62">
        <v>58</v>
      </c>
      <c r="C240" s="34" t="s">
        <v>312</v>
      </c>
      <c r="D240" s="137">
        <v>230</v>
      </c>
      <c r="E240" s="34" t="s">
        <v>314</v>
      </c>
      <c r="F240" s="47" t="s">
        <v>29</v>
      </c>
      <c r="G240" s="35">
        <v>39155</v>
      </c>
      <c r="H240" s="33"/>
      <c r="I240" s="88">
        <v>0.46111111111111108</v>
      </c>
      <c r="J240" s="37">
        <v>6</v>
      </c>
      <c r="K240" s="119">
        <f>SUM(J239:J242)</f>
        <v>36</v>
      </c>
      <c r="L240" s="125" t="str">
        <f>IF(OR(H240="",K240=""),"",RANK(K240,#REF!,1))</f>
        <v/>
      </c>
    </row>
    <row r="241" spans="1:12" ht="12.75" customHeight="1" x14ac:dyDescent="0.25">
      <c r="A241" s="116" t="s">
        <v>21</v>
      </c>
      <c r="B241" s="62">
        <v>58</v>
      </c>
      <c r="C241" s="34" t="s">
        <v>312</v>
      </c>
      <c r="D241" s="137">
        <v>231</v>
      </c>
      <c r="E241" s="34" t="s">
        <v>315</v>
      </c>
      <c r="F241" s="47" t="s">
        <v>27</v>
      </c>
      <c r="G241" s="35">
        <v>39262</v>
      </c>
      <c r="H241" s="33"/>
      <c r="I241" s="88">
        <v>0.39513888888888887</v>
      </c>
      <c r="J241" s="37">
        <v>6</v>
      </c>
      <c r="K241" s="119"/>
      <c r="L241" s="126"/>
    </row>
    <row r="242" spans="1:12" ht="12.75" customHeight="1" x14ac:dyDescent="0.25">
      <c r="A242" s="116" t="s">
        <v>21</v>
      </c>
      <c r="B242" s="62">
        <v>58</v>
      </c>
      <c r="C242" s="34" t="s">
        <v>312</v>
      </c>
      <c r="D242" s="137">
        <v>232</v>
      </c>
      <c r="E242" s="34" t="s">
        <v>316</v>
      </c>
      <c r="F242" s="47" t="s">
        <v>29</v>
      </c>
      <c r="G242" s="35">
        <v>39273</v>
      </c>
      <c r="H242" s="33"/>
      <c r="I242" s="88">
        <v>0.2951388888888889</v>
      </c>
      <c r="J242" s="37">
        <v>15</v>
      </c>
      <c r="K242" s="127"/>
      <c r="L242" s="128"/>
    </row>
    <row r="243" spans="1:12" ht="12.75" customHeight="1" x14ac:dyDescent="0.25">
      <c r="A243" s="115" t="s">
        <v>21</v>
      </c>
      <c r="B243" s="63">
        <v>59</v>
      </c>
      <c r="C243" s="55" t="s">
        <v>317</v>
      </c>
      <c r="D243" s="136">
        <v>233</v>
      </c>
      <c r="E243" s="55" t="s">
        <v>318</v>
      </c>
      <c r="F243" s="68" t="s">
        <v>27</v>
      </c>
      <c r="G243" s="56">
        <v>39630</v>
      </c>
      <c r="H243" s="64"/>
      <c r="I243" s="89">
        <v>0.30555555555555552</v>
      </c>
      <c r="J243" s="58">
        <v>3</v>
      </c>
      <c r="K243" s="94"/>
      <c r="L243" s="96"/>
    </row>
    <row r="244" spans="1:12" ht="12.75" customHeight="1" x14ac:dyDescent="0.25">
      <c r="A244" s="115" t="s">
        <v>21</v>
      </c>
      <c r="B244" s="63">
        <v>59</v>
      </c>
      <c r="C244" s="55" t="s">
        <v>317</v>
      </c>
      <c r="D244" s="136">
        <v>234</v>
      </c>
      <c r="E244" s="55" t="s">
        <v>319</v>
      </c>
      <c r="F244" s="68" t="s">
        <v>29</v>
      </c>
      <c r="G244" s="56">
        <v>39763</v>
      </c>
      <c r="H244" s="64"/>
      <c r="I244" s="89">
        <v>0.25208333333333333</v>
      </c>
      <c r="J244" s="58">
        <v>6</v>
      </c>
      <c r="K244" s="94">
        <f>SUM(J243:J246)</f>
        <v>12</v>
      </c>
      <c r="L244" s="95" t="str">
        <f>IF(OR(H244="",K244=""),"",RANK(K244,#REF!,1))</f>
        <v/>
      </c>
    </row>
    <row r="245" spans="1:12" ht="12.75" customHeight="1" x14ac:dyDescent="0.25">
      <c r="A245" s="115" t="s">
        <v>21</v>
      </c>
      <c r="B245" s="63">
        <v>59</v>
      </c>
      <c r="C245" s="55" t="s">
        <v>317</v>
      </c>
      <c r="D245" s="136">
        <v>235</v>
      </c>
      <c r="E245" s="55" t="s">
        <v>320</v>
      </c>
      <c r="F245" s="68" t="s">
        <v>27</v>
      </c>
      <c r="G245" s="56">
        <v>39777</v>
      </c>
      <c r="H245" s="64"/>
      <c r="I245" s="89">
        <v>0.4548611111111111</v>
      </c>
      <c r="J245" s="58">
        <v>0</v>
      </c>
      <c r="K245" s="94"/>
      <c r="L245" s="96"/>
    </row>
    <row r="246" spans="1:12" ht="12.75" customHeight="1" x14ac:dyDescent="0.25">
      <c r="A246" s="115" t="s">
        <v>21</v>
      </c>
      <c r="B246" s="63">
        <v>59</v>
      </c>
      <c r="C246" s="55" t="s">
        <v>317</v>
      </c>
      <c r="D246" s="136">
        <v>236</v>
      </c>
      <c r="E246" s="55" t="s">
        <v>321</v>
      </c>
      <c r="F246" s="68" t="s">
        <v>29</v>
      </c>
      <c r="G246" s="56">
        <v>39416</v>
      </c>
      <c r="H246" s="64"/>
      <c r="I246" s="89">
        <v>0.32708333333333334</v>
      </c>
      <c r="J246" s="58">
        <v>3</v>
      </c>
      <c r="K246" s="97"/>
      <c r="L246" s="98"/>
    </row>
    <row r="247" spans="1:12" ht="12.75" customHeight="1" x14ac:dyDescent="0.25">
      <c r="A247" s="116" t="s">
        <v>21</v>
      </c>
      <c r="B247" s="62">
        <v>60</v>
      </c>
      <c r="C247" s="34" t="s">
        <v>322</v>
      </c>
      <c r="D247" s="137">
        <v>237</v>
      </c>
      <c r="E247" s="34" t="s">
        <v>323</v>
      </c>
      <c r="F247" s="47" t="s">
        <v>27</v>
      </c>
      <c r="G247" s="35">
        <v>39099</v>
      </c>
      <c r="H247" s="33"/>
      <c r="I247" s="88">
        <v>0.35416666666666669</v>
      </c>
      <c r="J247" s="37">
        <v>12</v>
      </c>
      <c r="K247" s="119"/>
      <c r="L247" s="126"/>
    </row>
    <row r="248" spans="1:12" ht="12.75" customHeight="1" x14ac:dyDescent="0.25">
      <c r="A248" s="116" t="s">
        <v>21</v>
      </c>
      <c r="B248" s="62">
        <v>60</v>
      </c>
      <c r="C248" s="34" t="s">
        <v>322</v>
      </c>
      <c r="D248" s="137">
        <v>238</v>
      </c>
      <c r="E248" s="34" t="s">
        <v>324</v>
      </c>
      <c r="F248" s="47" t="s">
        <v>29</v>
      </c>
      <c r="G248" s="35">
        <v>39094</v>
      </c>
      <c r="H248" s="33"/>
      <c r="I248" s="88">
        <v>0.37638888888888888</v>
      </c>
      <c r="J248" s="37">
        <v>3</v>
      </c>
      <c r="K248" s="119">
        <f>SUM(J247:J250)</f>
        <v>51</v>
      </c>
      <c r="L248" s="125" t="str">
        <f>IF(OR(H248="",K248=""),"",RANK(K248,#REF!,1))</f>
        <v/>
      </c>
    </row>
    <row r="249" spans="1:12" ht="12.75" customHeight="1" x14ac:dyDescent="0.25">
      <c r="A249" s="116" t="s">
        <v>21</v>
      </c>
      <c r="B249" s="62">
        <v>60</v>
      </c>
      <c r="C249" s="34" t="s">
        <v>322</v>
      </c>
      <c r="D249" s="137">
        <v>239</v>
      </c>
      <c r="E249" s="34" t="s">
        <v>325</v>
      </c>
      <c r="F249" s="47" t="s">
        <v>27</v>
      </c>
      <c r="G249" s="35">
        <v>39228</v>
      </c>
      <c r="H249" s="33"/>
      <c r="I249" s="88">
        <v>0.27430555555555552</v>
      </c>
      <c r="J249" s="37">
        <v>21</v>
      </c>
      <c r="K249" s="119"/>
      <c r="L249" s="126"/>
    </row>
    <row r="250" spans="1:12" ht="12.75" customHeight="1" x14ac:dyDescent="0.25">
      <c r="A250" s="116" t="s">
        <v>21</v>
      </c>
      <c r="B250" s="62">
        <v>60</v>
      </c>
      <c r="C250" s="34" t="s">
        <v>322</v>
      </c>
      <c r="D250" s="137">
        <v>240</v>
      </c>
      <c r="E250" s="34" t="s">
        <v>326</v>
      </c>
      <c r="F250" s="47" t="s">
        <v>29</v>
      </c>
      <c r="G250" s="35">
        <v>39265</v>
      </c>
      <c r="H250" s="33"/>
      <c r="I250" s="88">
        <v>0.35625000000000001</v>
      </c>
      <c r="J250" s="37">
        <v>15</v>
      </c>
      <c r="K250" s="127"/>
      <c r="L250" s="128"/>
    </row>
    <row r="251" spans="1:12" ht="12.75" hidden="1" customHeight="1" x14ac:dyDescent="0.25">
      <c r="A251" s="109" t="s">
        <v>22</v>
      </c>
      <c r="B251" s="63">
        <v>61</v>
      </c>
      <c r="C251" s="55" t="s">
        <v>327</v>
      </c>
      <c r="D251" s="136">
        <v>241</v>
      </c>
      <c r="E251" s="55" t="s">
        <v>328</v>
      </c>
      <c r="F251" s="68" t="s">
        <v>27</v>
      </c>
      <c r="G251" s="56">
        <v>39356</v>
      </c>
      <c r="H251" s="64"/>
      <c r="I251" s="84"/>
      <c r="J251" s="58"/>
      <c r="K251" s="94"/>
      <c r="L251" s="96"/>
    </row>
    <row r="252" spans="1:12" ht="12.75" hidden="1" customHeight="1" x14ac:dyDescent="0.25">
      <c r="A252" s="109" t="s">
        <v>22</v>
      </c>
      <c r="B252" s="63">
        <v>61</v>
      </c>
      <c r="C252" s="55" t="s">
        <v>327</v>
      </c>
      <c r="D252" s="136">
        <v>242</v>
      </c>
      <c r="E252" s="55" t="s">
        <v>329</v>
      </c>
      <c r="F252" s="68" t="s">
        <v>29</v>
      </c>
      <c r="G252" s="56">
        <v>39252</v>
      </c>
      <c r="H252" s="64"/>
      <c r="I252" s="84"/>
      <c r="J252" s="58"/>
      <c r="K252" s="94">
        <f>SUM(J251:J254)</f>
        <v>0</v>
      </c>
      <c r="L252" s="95" t="str">
        <f>IF(OR(H252="",K252=""),"",RANK(K252,#REF!,1))</f>
        <v/>
      </c>
    </row>
    <row r="253" spans="1:12" ht="12.75" hidden="1" customHeight="1" x14ac:dyDescent="0.25">
      <c r="A253" s="109" t="s">
        <v>22</v>
      </c>
      <c r="B253" s="63">
        <v>61</v>
      </c>
      <c r="C253" s="55" t="s">
        <v>327</v>
      </c>
      <c r="D253" s="136">
        <v>243</v>
      </c>
      <c r="E253" s="55" t="s">
        <v>330</v>
      </c>
      <c r="F253" s="68" t="s">
        <v>27</v>
      </c>
      <c r="G253" s="56">
        <v>39647</v>
      </c>
      <c r="H253" s="64"/>
      <c r="I253" s="84"/>
      <c r="J253" s="58"/>
      <c r="K253" s="94"/>
      <c r="L253" s="96"/>
    </row>
    <row r="254" spans="1:12" ht="12.75" hidden="1" customHeight="1" x14ac:dyDescent="0.25">
      <c r="A254" s="109" t="s">
        <v>22</v>
      </c>
      <c r="B254" s="63">
        <v>61</v>
      </c>
      <c r="C254" s="55" t="s">
        <v>327</v>
      </c>
      <c r="D254" s="136">
        <v>244</v>
      </c>
      <c r="E254" s="55" t="s">
        <v>331</v>
      </c>
      <c r="F254" s="68" t="s">
        <v>29</v>
      </c>
      <c r="G254" s="56">
        <v>39421</v>
      </c>
      <c r="H254" s="64"/>
      <c r="I254" s="84"/>
      <c r="J254" s="58"/>
      <c r="K254" s="97"/>
      <c r="L254" s="98"/>
    </row>
    <row r="255" spans="1:12" ht="12.75" hidden="1" customHeight="1" x14ac:dyDescent="0.25">
      <c r="A255" s="110" t="s">
        <v>22</v>
      </c>
      <c r="B255" s="62">
        <v>62</v>
      </c>
      <c r="C255" s="34" t="s">
        <v>332</v>
      </c>
      <c r="D255" s="137">
        <v>245</v>
      </c>
      <c r="E255" s="34" t="s">
        <v>333</v>
      </c>
      <c r="F255" s="47" t="s">
        <v>27</v>
      </c>
      <c r="G255" s="35">
        <v>39262</v>
      </c>
      <c r="H255" s="33"/>
      <c r="I255" s="83"/>
      <c r="J255" s="37"/>
      <c r="K255" s="119"/>
      <c r="L255" s="126"/>
    </row>
    <row r="256" spans="1:12" ht="12.75" hidden="1" customHeight="1" x14ac:dyDescent="0.25">
      <c r="A256" s="110" t="s">
        <v>22</v>
      </c>
      <c r="B256" s="62">
        <v>62</v>
      </c>
      <c r="C256" s="34" t="s">
        <v>332</v>
      </c>
      <c r="D256" s="137">
        <v>246</v>
      </c>
      <c r="E256" s="34" t="s">
        <v>334</v>
      </c>
      <c r="F256" s="47" t="s">
        <v>29</v>
      </c>
      <c r="G256" s="35">
        <v>39130</v>
      </c>
      <c r="H256" s="33"/>
      <c r="I256" s="83"/>
      <c r="J256" s="37"/>
      <c r="K256" s="119">
        <f>SUM(J255:J258)</f>
        <v>0</v>
      </c>
      <c r="L256" s="125" t="str">
        <f>IF(OR(H256="",K256=""),"",RANK(K256,#REF!,1))</f>
        <v/>
      </c>
    </row>
    <row r="257" spans="1:12" ht="12.75" hidden="1" customHeight="1" x14ac:dyDescent="0.25">
      <c r="A257" s="110" t="s">
        <v>22</v>
      </c>
      <c r="B257" s="62">
        <v>62</v>
      </c>
      <c r="C257" s="34" t="s">
        <v>332</v>
      </c>
      <c r="D257" s="137">
        <v>247</v>
      </c>
      <c r="E257" s="34" t="s">
        <v>335</v>
      </c>
      <c r="F257" s="47" t="s">
        <v>27</v>
      </c>
      <c r="G257" s="35">
        <v>39443</v>
      </c>
      <c r="H257" s="33"/>
      <c r="I257" s="83"/>
      <c r="J257" s="37"/>
      <c r="K257" s="119"/>
      <c r="L257" s="126"/>
    </row>
    <row r="258" spans="1:12" ht="12.75" hidden="1" customHeight="1" x14ac:dyDescent="0.25">
      <c r="A258" s="110" t="s">
        <v>22</v>
      </c>
      <c r="B258" s="62">
        <v>62</v>
      </c>
      <c r="C258" s="34" t="s">
        <v>332</v>
      </c>
      <c r="D258" s="137">
        <v>248</v>
      </c>
      <c r="E258" s="34" t="s">
        <v>336</v>
      </c>
      <c r="F258" s="47" t="s">
        <v>29</v>
      </c>
      <c r="G258" s="35">
        <v>38878</v>
      </c>
      <c r="H258" s="33"/>
      <c r="I258" s="83"/>
      <c r="J258" s="37"/>
      <c r="K258" s="127"/>
      <c r="L258" s="128"/>
    </row>
    <row r="259" spans="1:12" ht="12.75" hidden="1" customHeight="1" x14ac:dyDescent="0.25">
      <c r="A259" s="109" t="s">
        <v>22</v>
      </c>
      <c r="B259" s="63">
        <v>63</v>
      </c>
      <c r="C259" s="55" t="s">
        <v>337</v>
      </c>
      <c r="D259" s="136">
        <v>249</v>
      </c>
      <c r="E259" s="55" t="s">
        <v>338</v>
      </c>
      <c r="F259" s="68" t="s">
        <v>27</v>
      </c>
      <c r="G259" s="56">
        <v>39619</v>
      </c>
      <c r="H259" s="64"/>
      <c r="I259" s="84"/>
      <c r="J259" s="58"/>
      <c r="K259" s="94"/>
      <c r="L259" s="96"/>
    </row>
    <row r="260" spans="1:12" ht="12.75" hidden="1" customHeight="1" x14ac:dyDescent="0.25">
      <c r="A260" s="109" t="s">
        <v>22</v>
      </c>
      <c r="B260" s="63">
        <v>63</v>
      </c>
      <c r="C260" s="55" t="s">
        <v>337</v>
      </c>
      <c r="D260" s="136">
        <v>250</v>
      </c>
      <c r="E260" s="55" t="s">
        <v>339</v>
      </c>
      <c r="F260" s="68" t="s">
        <v>29</v>
      </c>
      <c r="G260" s="56">
        <v>39099</v>
      </c>
      <c r="H260" s="64"/>
      <c r="I260" s="84"/>
      <c r="J260" s="58"/>
      <c r="K260" s="94">
        <f>SUM(J259:J262)</f>
        <v>0</v>
      </c>
      <c r="L260" s="95" t="str">
        <f>IF(OR(H260="",K260=""),"",RANK(K260,#REF!,1))</f>
        <v/>
      </c>
    </row>
    <row r="261" spans="1:12" ht="12.75" hidden="1" customHeight="1" x14ac:dyDescent="0.25">
      <c r="A261" s="109" t="s">
        <v>22</v>
      </c>
      <c r="B261" s="63">
        <v>63</v>
      </c>
      <c r="C261" s="55" t="s">
        <v>337</v>
      </c>
      <c r="D261" s="136">
        <v>251</v>
      </c>
      <c r="E261" s="55" t="s">
        <v>340</v>
      </c>
      <c r="F261" s="68" t="s">
        <v>27</v>
      </c>
      <c r="G261" s="56">
        <v>39293</v>
      </c>
      <c r="H261" s="64"/>
      <c r="I261" s="84"/>
      <c r="J261" s="58"/>
      <c r="K261" s="94"/>
      <c r="L261" s="96"/>
    </row>
    <row r="262" spans="1:12" ht="12.75" hidden="1" customHeight="1" x14ac:dyDescent="0.25">
      <c r="A262" s="109" t="s">
        <v>22</v>
      </c>
      <c r="B262" s="63">
        <v>63</v>
      </c>
      <c r="C262" s="55" t="s">
        <v>337</v>
      </c>
      <c r="D262" s="136">
        <v>252</v>
      </c>
      <c r="E262" s="55" t="s">
        <v>341</v>
      </c>
      <c r="F262" s="68" t="s">
        <v>29</v>
      </c>
      <c r="G262" s="56">
        <v>39149</v>
      </c>
      <c r="H262" s="64"/>
      <c r="I262" s="84"/>
      <c r="J262" s="58"/>
      <c r="K262" s="97"/>
      <c r="L262" s="98"/>
    </row>
    <row r="263" spans="1:12" ht="12.75" hidden="1" customHeight="1" x14ac:dyDescent="0.25">
      <c r="A263" s="110" t="s">
        <v>22</v>
      </c>
      <c r="B263" s="62">
        <v>64</v>
      </c>
      <c r="C263" s="34" t="s">
        <v>342</v>
      </c>
      <c r="D263" s="137">
        <v>253</v>
      </c>
      <c r="E263" s="34" t="s">
        <v>343</v>
      </c>
      <c r="F263" s="47" t="s">
        <v>27</v>
      </c>
      <c r="G263" s="35">
        <v>39288</v>
      </c>
      <c r="H263" s="33"/>
      <c r="I263" s="83"/>
      <c r="J263" s="37"/>
      <c r="K263" s="119"/>
      <c r="L263" s="126"/>
    </row>
    <row r="264" spans="1:12" ht="12.75" hidden="1" customHeight="1" x14ac:dyDescent="0.25">
      <c r="A264" s="110" t="s">
        <v>22</v>
      </c>
      <c r="B264" s="62">
        <v>64</v>
      </c>
      <c r="C264" s="34" t="s">
        <v>342</v>
      </c>
      <c r="D264" s="137">
        <v>254</v>
      </c>
      <c r="E264" s="34" t="s">
        <v>344</v>
      </c>
      <c r="F264" s="47" t="s">
        <v>29</v>
      </c>
      <c r="G264" s="35">
        <v>39166</v>
      </c>
      <c r="H264" s="33"/>
      <c r="I264" s="83"/>
      <c r="J264" s="37"/>
      <c r="K264" s="119">
        <f>SUM(J263:J266)</f>
        <v>0</v>
      </c>
      <c r="L264" s="125" t="str">
        <f>IF(OR(H264="",K264=""),"",RANK(K264,#REF!,1))</f>
        <v/>
      </c>
    </row>
    <row r="265" spans="1:12" ht="12.75" hidden="1" customHeight="1" x14ac:dyDescent="0.25">
      <c r="A265" s="110" t="s">
        <v>22</v>
      </c>
      <c r="B265" s="62">
        <v>64</v>
      </c>
      <c r="C265" s="34" t="s">
        <v>342</v>
      </c>
      <c r="D265" s="137">
        <v>255</v>
      </c>
      <c r="E265" s="34" t="s">
        <v>345</v>
      </c>
      <c r="F265" s="47" t="s">
        <v>27</v>
      </c>
      <c r="G265" s="35">
        <v>39282</v>
      </c>
      <c r="H265" s="33"/>
      <c r="I265" s="85"/>
      <c r="J265" s="37"/>
      <c r="K265" s="119"/>
      <c r="L265" s="126"/>
    </row>
    <row r="266" spans="1:12" ht="12.75" hidden="1" customHeight="1" x14ac:dyDescent="0.25">
      <c r="A266" s="110" t="s">
        <v>22</v>
      </c>
      <c r="B266" s="62">
        <v>64</v>
      </c>
      <c r="C266" s="34" t="s">
        <v>342</v>
      </c>
      <c r="D266" s="137">
        <v>256</v>
      </c>
      <c r="E266" s="34" t="s">
        <v>346</v>
      </c>
      <c r="F266" s="47" t="s">
        <v>29</v>
      </c>
      <c r="G266" s="35">
        <v>39272</v>
      </c>
      <c r="H266" s="33"/>
      <c r="I266" s="83"/>
      <c r="J266" s="37"/>
      <c r="K266" s="127"/>
      <c r="L266" s="128"/>
    </row>
    <row r="267" spans="1:12" ht="12.75" hidden="1" customHeight="1" x14ac:dyDescent="0.25">
      <c r="A267" s="109" t="s">
        <v>22</v>
      </c>
      <c r="B267" s="63">
        <v>65</v>
      </c>
      <c r="C267" s="55" t="s">
        <v>347</v>
      </c>
      <c r="D267" s="136">
        <v>257</v>
      </c>
      <c r="E267" s="55" t="s">
        <v>348</v>
      </c>
      <c r="F267" s="68" t="s">
        <v>27</v>
      </c>
      <c r="G267" s="56">
        <v>39478</v>
      </c>
      <c r="H267" s="64"/>
      <c r="I267" s="84"/>
      <c r="J267" s="58"/>
      <c r="K267" s="94"/>
      <c r="L267" s="96"/>
    </row>
    <row r="268" spans="1:12" ht="12.75" hidden="1" customHeight="1" x14ac:dyDescent="0.25">
      <c r="A268" s="109" t="s">
        <v>22</v>
      </c>
      <c r="B268" s="63">
        <v>65</v>
      </c>
      <c r="C268" s="55" t="s">
        <v>347</v>
      </c>
      <c r="D268" s="136">
        <v>258</v>
      </c>
      <c r="E268" s="55" t="s">
        <v>349</v>
      </c>
      <c r="F268" s="68" t="s">
        <v>29</v>
      </c>
      <c r="G268" s="56">
        <v>39141</v>
      </c>
      <c r="H268" s="64"/>
      <c r="I268" s="84"/>
      <c r="J268" s="58"/>
      <c r="K268" s="94">
        <f>SUM(J267:J270)</f>
        <v>0</v>
      </c>
      <c r="L268" s="95" t="str">
        <f>IF(OR(H268="",K268=""),"",RANK(K268,#REF!,1))</f>
        <v/>
      </c>
    </row>
    <row r="269" spans="1:12" ht="12.75" hidden="1" customHeight="1" x14ac:dyDescent="0.25">
      <c r="A269" s="109" t="s">
        <v>22</v>
      </c>
      <c r="B269" s="63">
        <v>65</v>
      </c>
      <c r="C269" s="55" t="s">
        <v>347</v>
      </c>
      <c r="D269" s="136">
        <v>259</v>
      </c>
      <c r="E269" s="55" t="s">
        <v>350</v>
      </c>
      <c r="F269" s="68" t="s">
        <v>27</v>
      </c>
      <c r="G269" s="56">
        <v>39316</v>
      </c>
      <c r="H269" s="64"/>
      <c r="I269" s="84"/>
      <c r="J269" s="58"/>
      <c r="K269" s="94"/>
      <c r="L269" s="96"/>
    </row>
    <row r="270" spans="1:12" ht="12.75" hidden="1" customHeight="1" x14ac:dyDescent="0.25">
      <c r="A270" s="109" t="s">
        <v>22</v>
      </c>
      <c r="B270" s="63">
        <v>65</v>
      </c>
      <c r="C270" s="55" t="s">
        <v>347</v>
      </c>
      <c r="D270" s="136">
        <v>260</v>
      </c>
      <c r="E270" s="55" t="s">
        <v>351</v>
      </c>
      <c r="F270" s="68" t="s">
        <v>29</v>
      </c>
      <c r="G270" s="56">
        <v>39142</v>
      </c>
      <c r="H270" s="64"/>
      <c r="I270" s="84"/>
      <c r="J270" s="58"/>
      <c r="K270" s="97"/>
      <c r="L270" s="98"/>
    </row>
    <row r="271" spans="1:12" ht="12.75" hidden="1" customHeight="1" x14ac:dyDescent="0.25">
      <c r="A271" s="110" t="s">
        <v>22</v>
      </c>
      <c r="B271" s="62">
        <v>66</v>
      </c>
      <c r="C271" s="34" t="s">
        <v>352</v>
      </c>
      <c r="D271" s="137">
        <v>261</v>
      </c>
      <c r="E271" s="34" t="s">
        <v>353</v>
      </c>
      <c r="F271" s="47" t="s">
        <v>27</v>
      </c>
      <c r="G271" s="35">
        <v>39588</v>
      </c>
      <c r="H271" s="33"/>
      <c r="I271" s="83"/>
      <c r="J271" s="37"/>
      <c r="K271" s="119"/>
      <c r="L271" s="126"/>
    </row>
    <row r="272" spans="1:12" ht="12.75" hidden="1" customHeight="1" x14ac:dyDescent="0.25">
      <c r="A272" s="110" t="s">
        <v>22</v>
      </c>
      <c r="B272" s="62">
        <v>66</v>
      </c>
      <c r="C272" s="34" t="s">
        <v>352</v>
      </c>
      <c r="D272" s="137">
        <v>262</v>
      </c>
      <c r="E272" s="34" t="s">
        <v>354</v>
      </c>
      <c r="F272" s="47" t="s">
        <v>29</v>
      </c>
      <c r="G272" s="35">
        <v>39626</v>
      </c>
      <c r="H272" s="33"/>
      <c r="I272" s="83"/>
      <c r="J272" s="37"/>
      <c r="K272" s="119">
        <f>SUM(J271:J274)</f>
        <v>0</v>
      </c>
      <c r="L272" s="125" t="str">
        <f>IF(OR(H272="",K272=""),"",RANK(K272,#REF!,1))</f>
        <v/>
      </c>
    </row>
    <row r="273" spans="1:12" ht="12.75" hidden="1" customHeight="1" x14ac:dyDescent="0.25">
      <c r="A273" s="110" t="s">
        <v>22</v>
      </c>
      <c r="B273" s="62">
        <v>66</v>
      </c>
      <c r="C273" s="34" t="s">
        <v>352</v>
      </c>
      <c r="D273" s="137">
        <v>263</v>
      </c>
      <c r="E273" s="34" t="s">
        <v>355</v>
      </c>
      <c r="F273" s="47" t="s">
        <v>27</v>
      </c>
      <c r="G273" s="35">
        <v>39821</v>
      </c>
      <c r="H273" s="33"/>
      <c r="I273" s="83"/>
      <c r="J273" s="37"/>
      <c r="K273" s="119"/>
      <c r="L273" s="126"/>
    </row>
    <row r="274" spans="1:12" ht="12.75" hidden="1" customHeight="1" x14ac:dyDescent="0.25">
      <c r="A274" s="110" t="s">
        <v>22</v>
      </c>
      <c r="B274" s="62">
        <v>66</v>
      </c>
      <c r="C274" s="34" t="s">
        <v>352</v>
      </c>
      <c r="D274" s="137">
        <v>264</v>
      </c>
      <c r="E274" s="34" t="s">
        <v>356</v>
      </c>
      <c r="F274" s="47" t="s">
        <v>29</v>
      </c>
      <c r="G274" s="35">
        <v>39685</v>
      </c>
      <c r="H274" s="33"/>
      <c r="I274" s="83"/>
      <c r="J274" s="37"/>
      <c r="K274" s="127"/>
      <c r="L274" s="128"/>
    </row>
    <row r="275" spans="1:12" ht="12.75" hidden="1" customHeight="1" x14ac:dyDescent="0.25">
      <c r="A275" s="109" t="s">
        <v>22</v>
      </c>
      <c r="B275" s="63">
        <v>67</v>
      </c>
      <c r="C275" s="55" t="s">
        <v>357</v>
      </c>
      <c r="D275" s="136">
        <v>265</v>
      </c>
      <c r="E275" s="55" t="s">
        <v>358</v>
      </c>
      <c r="F275" s="68" t="s">
        <v>27</v>
      </c>
      <c r="G275" s="56">
        <v>39694</v>
      </c>
      <c r="H275" s="64"/>
      <c r="I275" s="84"/>
      <c r="J275" s="58"/>
      <c r="K275" s="94"/>
      <c r="L275" s="96"/>
    </row>
    <row r="276" spans="1:12" ht="12.75" hidden="1" customHeight="1" x14ac:dyDescent="0.25">
      <c r="A276" s="109" t="s">
        <v>22</v>
      </c>
      <c r="B276" s="63">
        <v>67</v>
      </c>
      <c r="C276" s="55" t="s">
        <v>357</v>
      </c>
      <c r="D276" s="136">
        <v>266</v>
      </c>
      <c r="E276" s="55" t="s">
        <v>359</v>
      </c>
      <c r="F276" s="68" t="s">
        <v>29</v>
      </c>
      <c r="G276" s="56">
        <v>39806</v>
      </c>
      <c r="H276" s="64"/>
      <c r="I276" s="84"/>
      <c r="J276" s="58"/>
      <c r="K276" s="94">
        <f>SUM(J275:J278)</f>
        <v>0</v>
      </c>
      <c r="L276" s="95" t="str">
        <f>IF(OR(H276="",K276=""),"",RANK(K276,#REF!,1))</f>
        <v/>
      </c>
    </row>
    <row r="277" spans="1:12" ht="12.75" hidden="1" customHeight="1" x14ac:dyDescent="0.25">
      <c r="A277" s="109" t="s">
        <v>22</v>
      </c>
      <c r="B277" s="63">
        <v>67</v>
      </c>
      <c r="C277" s="55" t="s">
        <v>357</v>
      </c>
      <c r="D277" s="136">
        <v>267</v>
      </c>
      <c r="E277" s="55" t="s">
        <v>360</v>
      </c>
      <c r="F277" s="68" t="s">
        <v>27</v>
      </c>
      <c r="G277" s="56">
        <v>39637</v>
      </c>
      <c r="H277" s="64"/>
      <c r="I277" s="84"/>
      <c r="J277" s="58"/>
      <c r="K277" s="94"/>
      <c r="L277" s="96"/>
    </row>
    <row r="278" spans="1:12" ht="12.75" hidden="1" customHeight="1" x14ac:dyDescent="0.25">
      <c r="A278" s="109" t="s">
        <v>22</v>
      </c>
      <c r="B278" s="63">
        <v>67</v>
      </c>
      <c r="C278" s="55" t="s">
        <v>357</v>
      </c>
      <c r="D278" s="136">
        <v>268</v>
      </c>
      <c r="E278" s="55" t="s">
        <v>361</v>
      </c>
      <c r="F278" s="68" t="s">
        <v>29</v>
      </c>
      <c r="G278" s="56">
        <v>39652</v>
      </c>
      <c r="H278" s="64"/>
      <c r="I278" s="84"/>
      <c r="J278" s="58"/>
      <c r="K278" s="97"/>
      <c r="L278" s="98"/>
    </row>
    <row r="279" spans="1:12" ht="12.75" hidden="1" customHeight="1" x14ac:dyDescent="0.25">
      <c r="A279" s="110" t="s">
        <v>22</v>
      </c>
      <c r="B279" s="62">
        <v>68</v>
      </c>
      <c r="C279" s="34" t="s">
        <v>362</v>
      </c>
      <c r="D279" s="137">
        <v>269</v>
      </c>
      <c r="E279" s="34" t="s">
        <v>363</v>
      </c>
      <c r="F279" s="47" t="s">
        <v>27</v>
      </c>
      <c r="G279" s="35">
        <v>39267</v>
      </c>
      <c r="H279" s="33"/>
      <c r="I279" s="83"/>
      <c r="J279" s="37"/>
      <c r="K279" s="119"/>
      <c r="L279" s="126"/>
    </row>
    <row r="280" spans="1:12" ht="12.75" hidden="1" customHeight="1" x14ac:dyDescent="0.25">
      <c r="A280" s="110" t="s">
        <v>22</v>
      </c>
      <c r="B280" s="62">
        <v>68</v>
      </c>
      <c r="C280" s="34" t="s">
        <v>362</v>
      </c>
      <c r="D280" s="137">
        <v>270</v>
      </c>
      <c r="E280" s="34" t="s">
        <v>364</v>
      </c>
      <c r="F280" s="47" t="s">
        <v>29</v>
      </c>
      <c r="G280" s="35">
        <v>39488</v>
      </c>
      <c r="H280" s="33"/>
      <c r="I280" s="83"/>
      <c r="J280" s="37"/>
      <c r="K280" s="119">
        <f>SUM(J279:J282)</f>
        <v>0</v>
      </c>
      <c r="L280" s="125" t="str">
        <f>IF(OR(H280="",K280=""),"",RANK(K280,#REF!,1))</f>
        <v/>
      </c>
    </row>
    <row r="281" spans="1:12" ht="12.75" hidden="1" customHeight="1" x14ac:dyDescent="0.25">
      <c r="A281" s="110" t="s">
        <v>22</v>
      </c>
      <c r="B281" s="62">
        <v>68</v>
      </c>
      <c r="C281" s="34" t="s">
        <v>362</v>
      </c>
      <c r="D281" s="137">
        <v>271</v>
      </c>
      <c r="E281" s="34" t="s">
        <v>365</v>
      </c>
      <c r="F281" s="47" t="s">
        <v>27</v>
      </c>
      <c r="G281" s="35">
        <v>39189</v>
      </c>
      <c r="H281" s="33"/>
      <c r="I281" s="83"/>
      <c r="J281" s="37"/>
      <c r="K281" s="119"/>
      <c r="L281" s="126"/>
    </row>
    <row r="282" spans="1:12" ht="12.75" hidden="1" customHeight="1" x14ac:dyDescent="0.25">
      <c r="A282" s="110" t="s">
        <v>22</v>
      </c>
      <c r="B282" s="62">
        <v>68</v>
      </c>
      <c r="C282" s="34" t="s">
        <v>362</v>
      </c>
      <c r="D282" s="137">
        <v>272</v>
      </c>
      <c r="E282" s="34" t="s">
        <v>366</v>
      </c>
      <c r="F282" s="47" t="s">
        <v>29</v>
      </c>
      <c r="G282" s="35">
        <v>39475</v>
      </c>
      <c r="H282" s="33"/>
      <c r="I282" s="83"/>
      <c r="J282" s="37"/>
      <c r="K282" s="127"/>
      <c r="L282" s="128"/>
    </row>
    <row r="283" spans="1:12" ht="12.75" hidden="1" customHeight="1" x14ac:dyDescent="0.25">
      <c r="A283" s="109" t="s">
        <v>22</v>
      </c>
      <c r="B283" s="63">
        <v>69</v>
      </c>
      <c r="C283" s="55" t="s">
        <v>367</v>
      </c>
      <c r="D283" s="136">
        <v>273</v>
      </c>
      <c r="E283" s="55" t="s">
        <v>368</v>
      </c>
      <c r="F283" s="68" t="s">
        <v>27</v>
      </c>
      <c r="G283" s="56">
        <v>39251</v>
      </c>
      <c r="H283" s="64"/>
      <c r="I283" s="84"/>
      <c r="J283" s="58"/>
      <c r="K283" s="94"/>
      <c r="L283" s="96"/>
    </row>
    <row r="284" spans="1:12" ht="12.75" hidden="1" customHeight="1" x14ac:dyDescent="0.25">
      <c r="A284" s="109" t="s">
        <v>22</v>
      </c>
      <c r="B284" s="63">
        <v>69</v>
      </c>
      <c r="C284" s="55" t="s">
        <v>367</v>
      </c>
      <c r="D284" s="136">
        <v>274</v>
      </c>
      <c r="E284" s="55" t="s">
        <v>369</v>
      </c>
      <c r="F284" s="68" t="s">
        <v>29</v>
      </c>
      <c r="G284" s="56">
        <v>39395</v>
      </c>
      <c r="H284" s="64"/>
      <c r="I284" s="84"/>
      <c r="J284" s="58"/>
      <c r="K284" s="94">
        <f>SUM(J283:J286)</f>
        <v>0</v>
      </c>
      <c r="L284" s="95" t="str">
        <f>IF(OR(H284="",K284=""),"",RANK(K284,#REF!,1))</f>
        <v/>
      </c>
    </row>
    <row r="285" spans="1:12" ht="12.75" hidden="1" customHeight="1" x14ac:dyDescent="0.25">
      <c r="A285" s="109" t="s">
        <v>22</v>
      </c>
      <c r="B285" s="63">
        <v>69</v>
      </c>
      <c r="C285" s="55" t="s">
        <v>367</v>
      </c>
      <c r="D285" s="136">
        <v>275</v>
      </c>
      <c r="E285" s="55" t="s">
        <v>370</v>
      </c>
      <c r="F285" s="68" t="s">
        <v>27</v>
      </c>
      <c r="G285" s="56">
        <v>39276</v>
      </c>
      <c r="H285" s="64"/>
      <c r="I285" s="84"/>
      <c r="J285" s="58"/>
      <c r="K285" s="94"/>
      <c r="L285" s="96"/>
    </row>
    <row r="286" spans="1:12" ht="12.75" hidden="1" customHeight="1" x14ac:dyDescent="0.25">
      <c r="A286" s="109" t="s">
        <v>22</v>
      </c>
      <c r="B286" s="63">
        <v>69</v>
      </c>
      <c r="C286" s="55" t="s">
        <v>367</v>
      </c>
      <c r="D286" s="136">
        <v>276</v>
      </c>
      <c r="E286" s="55" t="s">
        <v>371</v>
      </c>
      <c r="F286" s="68" t="s">
        <v>29</v>
      </c>
      <c r="G286" s="56">
        <v>39223</v>
      </c>
      <c r="H286" s="64"/>
      <c r="I286" s="84"/>
      <c r="J286" s="58"/>
      <c r="K286" s="97"/>
      <c r="L286" s="98"/>
    </row>
    <row r="287" spans="1:12" ht="12.75" hidden="1" customHeight="1" x14ac:dyDescent="0.25">
      <c r="A287" s="110" t="s">
        <v>22</v>
      </c>
      <c r="B287" s="62">
        <v>70</v>
      </c>
      <c r="C287" s="34" t="s">
        <v>372</v>
      </c>
      <c r="D287" s="137">
        <v>277</v>
      </c>
      <c r="E287" s="34" t="s">
        <v>373</v>
      </c>
      <c r="F287" s="47" t="s">
        <v>27</v>
      </c>
      <c r="G287" s="35">
        <v>39617</v>
      </c>
      <c r="H287" s="33"/>
      <c r="I287" s="83"/>
      <c r="J287" s="37"/>
      <c r="K287" s="119"/>
      <c r="L287" s="126"/>
    </row>
    <row r="288" spans="1:12" ht="12.75" hidden="1" customHeight="1" x14ac:dyDescent="0.25">
      <c r="A288" s="110" t="s">
        <v>22</v>
      </c>
      <c r="B288" s="62">
        <v>70</v>
      </c>
      <c r="C288" s="34" t="s">
        <v>372</v>
      </c>
      <c r="D288" s="137">
        <v>278</v>
      </c>
      <c r="E288" s="34" t="s">
        <v>374</v>
      </c>
      <c r="F288" s="47" t="s">
        <v>29</v>
      </c>
      <c r="G288" s="35">
        <v>39335</v>
      </c>
      <c r="H288" s="33"/>
      <c r="I288" s="83"/>
      <c r="J288" s="37"/>
      <c r="K288" s="119">
        <f>SUM(J287:J290)</f>
        <v>0</v>
      </c>
      <c r="L288" s="125" t="str">
        <f>IF(OR(H288="",K288=""),"",RANK(K288,#REF!,1))</f>
        <v/>
      </c>
    </row>
    <row r="289" spans="1:12" ht="12.75" hidden="1" customHeight="1" x14ac:dyDescent="0.25">
      <c r="A289" s="110" t="s">
        <v>22</v>
      </c>
      <c r="B289" s="62">
        <v>70</v>
      </c>
      <c r="C289" s="34" t="s">
        <v>372</v>
      </c>
      <c r="D289" s="137">
        <v>279</v>
      </c>
      <c r="E289" s="34" t="s">
        <v>375</v>
      </c>
      <c r="F289" s="47" t="s">
        <v>27</v>
      </c>
      <c r="G289" s="35">
        <v>39194</v>
      </c>
      <c r="H289" s="33"/>
      <c r="I289" s="83"/>
      <c r="J289" s="37"/>
      <c r="K289" s="119"/>
      <c r="L289" s="126"/>
    </row>
    <row r="290" spans="1:12" ht="12.75" hidden="1" customHeight="1" x14ac:dyDescent="0.25">
      <c r="A290" s="110" t="s">
        <v>22</v>
      </c>
      <c r="B290" s="62">
        <v>70</v>
      </c>
      <c r="C290" s="34" t="s">
        <v>372</v>
      </c>
      <c r="D290" s="137">
        <v>280</v>
      </c>
      <c r="E290" s="34" t="s">
        <v>376</v>
      </c>
      <c r="F290" s="47" t="s">
        <v>29</v>
      </c>
      <c r="G290" s="35">
        <v>39134</v>
      </c>
      <c r="H290" s="33"/>
      <c r="I290" s="83"/>
      <c r="J290" s="37"/>
      <c r="K290" s="127"/>
      <c r="L290" s="128"/>
    </row>
    <row r="291" spans="1:12" ht="12.75" hidden="1" customHeight="1" x14ac:dyDescent="0.25">
      <c r="A291" s="109" t="s">
        <v>22</v>
      </c>
      <c r="B291" s="63">
        <v>71</v>
      </c>
      <c r="C291" s="55" t="s">
        <v>377</v>
      </c>
      <c r="D291" s="136">
        <v>281</v>
      </c>
      <c r="E291" s="55" t="s">
        <v>378</v>
      </c>
      <c r="F291" s="68" t="s">
        <v>27</v>
      </c>
      <c r="G291" s="56">
        <v>39252</v>
      </c>
      <c r="H291" s="64"/>
      <c r="I291" s="84"/>
      <c r="J291" s="58"/>
      <c r="K291" s="94"/>
      <c r="L291" s="96"/>
    </row>
    <row r="292" spans="1:12" ht="12.75" hidden="1" customHeight="1" x14ac:dyDescent="0.25">
      <c r="A292" s="109" t="s">
        <v>22</v>
      </c>
      <c r="B292" s="63">
        <v>71</v>
      </c>
      <c r="C292" s="55" t="s">
        <v>377</v>
      </c>
      <c r="D292" s="136">
        <v>282</v>
      </c>
      <c r="E292" s="55" t="s">
        <v>379</v>
      </c>
      <c r="F292" s="68" t="s">
        <v>29</v>
      </c>
      <c r="G292" s="56">
        <v>39287</v>
      </c>
      <c r="H292" s="64"/>
      <c r="I292" s="84"/>
      <c r="J292" s="58"/>
      <c r="K292" s="94">
        <f>SUM(J291:J294)</f>
        <v>0</v>
      </c>
      <c r="L292" s="95" t="str">
        <f>IF(OR(H292="",K292=""),"",RANK(K292,#REF!,1))</f>
        <v/>
      </c>
    </row>
    <row r="293" spans="1:12" ht="12.75" hidden="1" customHeight="1" x14ac:dyDescent="0.25">
      <c r="A293" s="109" t="s">
        <v>22</v>
      </c>
      <c r="B293" s="63">
        <v>71</v>
      </c>
      <c r="C293" s="55" t="s">
        <v>377</v>
      </c>
      <c r="D293" s="136">
        <v>283</v>
      </c>
      <c r="E293" s="55" t="s">
        <v>380</v>
      </c>
      <c r="F293" s="68" t="s">
        <v>27</v>
      </c>
      <c r="G293" s="56">
        <v>39100</v>
      </c>
      <c r="H293" s="64"/>
      <c r="I293" s="84"/>
      <c r="J293" s="58"/>
      <c r="K293" s="94"/>
      <c r="L293" s="96"/>
    </row>
    <row r="294" spans="1:12" ht="12.75" hidden="1" customHeight="1" x14ac:dyDescent="0.25">
      <c r="A294" s="109" t="s">
        <v>22</v>
      </c>
      <c r="B294" s="63">
        <v>71</v>
      </c>
      <c r="C294" s="55" t="s">
        <v>377</v>
      </c>
      <c r="D294" s="136">
        <v>284</v>
      </c>
      <c r="E294" s="55" t="s">
        <v>381</v>
      </c>
      <c r="F294" s="68" t="s">
        <v>29</v>
      </c>
      <c r="G294" s="56">
        <v>39287</v>
      </c>
      <c r="H294" s="64"/>
      <c r="I294" s="84"/>
      <c r="J294" s="58"/>
      <c r="K294" s="97"/>
      <c r="L294" s="98"/>
    </row>
    <row r="295" spans="1:12" ht="12.75" hidden="1" customHeight="1" x14ac:dyDescent="0.25">
      <c r="A295" s="110" t="s">
        <v>22</v>
      </c>
      <c r="B295" s="62">
        <v>72</v>
      </c>
      <c r="C295" s="34" t="s">
        <v>382</v>
      </c>
      <c r="D295" s="137">
        <v>285</v>
      </c>
      <c r="E295" s="34" t="s">
        <v>383</v>
      </c>
      <c r="F295" s="47" t="s">
        <v>27</v>
      </c>
      <c r="G295" s="35">
        <v>39301</v>
      </c>
      <c r="H295" s="33"/>
      <c r="I295" s="83"/>
      <c r="J295" s="37"/>
      <c r="K295" s="119"/>
      <c r="L295" s="126"/>
    </row>
    <row r="296" spans="1:12" ht="12.75" hidden="1" customHeight="1" x14ac:dyDescent="0.25">
      <c r="A296" s="110" t="s">
        <v>22</v>
      </c>
      <c r="B296" s="62">
        <v>72</v>
      </c>
      <c r="C296" s="34" t="s">
        <v>382</v>
      </c>
      <c r="D296" s="137">
        <v>286</v>
      </c>
      <c r="E296" s="34" t="s">
        <v>384</v>
      </c>
      <c r="F296" s="47" t="s">
        <v>29</v>
      </c>
      <c r="G296" s="35">
        <v>39372</v>
      </c>
      <c r="H296" s="33"/>
      <c r="I296" s="83"/>
      <c r="J296" s="37"/>
      <c r="K296" s="119">
        <f>SUM(J295:J298)</f>
        <v>0</v>
      </c>
      <c r="L296" s="125" t="str">
        <f>IF(OR(H296="",K296=""),"",RANK(K296,#REF!,1))</f>
        <v/>
      </c>
    </row>
    <row r="297" spans="1:12" ht="12.75" hidden="1" customHeight="1" x14ac:dyDescent="0.25">
      <c r="A297" s="110" t="s">
        <v>22</v>
      </c>
      <c r="B297" s="62">
        <v>72</v>
      </c>
      <c r="C297" s="34" t="s">
        <v>382</v>
      </c>
      <c r="D297" s="137">
        <v>287</v>
      </c>
      <c r="E297" s="34" t="s">
        <v>385</v>
      </c>
      <c r="F297" s="47" t="s">
        <v>27</v>
      </c>
      <c r="G297" s="35">
        <v>39392</v>
      </c>
      <c r="H297" s="33"/>
      <c r="I297" s="83"/>
      <c r="J297" s="37"/>
      <c r="K297" s="119"/>
      <c r="L297" s="126"/>
    </row>
    <row r="298" spans="1:12" ht="12.75" hidden="1" customHeight="1" x14ac:dyDescent="0.25">
      <c r="A298" s="110" t="s">
        <v>22</v>
      </c>
      <c r="B298" s="62">
        <v>72</v>
      </c>
      <c r="C298" s="34" t="s">
        <v>382</v>
      </c>
      <c r="D298" s="137">
        <v>288</v>
      </c>
      <c r="E298" s="34" t="s">
        <v>386</v>
      </c>
      <c r="F298" s="47" t="s">
        <v>29</v>
      </c>
      <c r="G298" s="35">
        <v>39362</v>
      </c>
      <c r="H298" s="33"/>
      <c r="I298" s="83"/>
      <c r="J298" s="37"/>
      <c r="K298" s="127"/>
      <c r="L298" s="128"/>
    </row>
    <row r="299" spans="1:12" ht="12.75" hidden="1" customHeight="1" x14ac:dyDescent="0.25">
      <c r="A299" s="109" t="s">
        <v>22</v>
      </c>
      <c r="B299" s="63">
        <v>73</v>
      </c>
      <c r="C299" s="55" t="s">
        <v>387</v>
      </c>
      <c r="D299" s="136">
        <v>289</v>
      </c>
      <c r="E299" s="55" t="s">
        <v>388</v>
      </c>
      <c r="F299" s="68" t="s">
        <v>27</v>
      </c>
      <c r="G299" s="56">
        <v>39804</v>
      </c>
      <c r="H299" s="64"/>
      <c r="I299" s="84"/>
      <c r="J299" s="58"/>
      <c r="K299" s="94"/>
      <c r="L299" s="96"/>
    </row>
    <row r="300" spans="1:12" ht="12.75" hidden="1" customHeight="1" x14ac:dyDescent="0.25">
      <c r="A300" s="109" t="s">
        <v>22</v>
      </c>
      <c r="B300" s="63">
        <v>73</v>
      </c>
      <c r="C300" s="55" t="s">
        <v>387</v>
      </c>
      <c r="D300" s="136">
        <v>290</v>
      </c>
      <c r="E300" s="55" t="s">
        <v>389</v>
      </c>
      <c r="F300" s="68" t="s">
        <v>29</v>
      </c>
      <c r="G300" s="56">
        <v>39184</v>
      </c>
      <c r="H300" s="64"/>
      <c r="I300" s="84"/>
      <c r="J300" s="58"/>
      <c r="K300" s="94">
        <f>SUM(J299:J302)</f>
        <v>0</v>
      </c>
      <c r="L300" s="95" t="str">
        <f>IF(OR(H300="",K300=""),"",RANK(K300,#REF!,1))</f>
        <v/>
      </c>
    </row>
    <row r="301" spans="1:12" ht="12.75" hidden="1" customHeight="1" x14ac:dyDescent="0.25">
      <c r="A301" s="109" t="s">
        <v>22</v>
      </c>
      <c r="B301" s="63">
        <v>73</v>
      </c>
      <c r="C301" s="55" t="s">
        <v>387</v>
      </c>
      <c r="D301" s="136">
        <v>291</v>
      </c>
      <c r="E301" s="55" t="s">
        <v>390</v>
      </c>
      <c r="F301" s="68" t="s">
        <v>27</v>
      </c>
      <c r="G301" s="56">
        <v>39565</v>
      </c>
      <c r="H301" s="64"/>
      <c r="I301" s="84"/>
      <c r="J301" s="58"/>
      <c r="K301" s="94"/>
      <c r="L301" s="96"/>
    </row>
    <row r="302" spans="1:12" ht="12.75" hidden="1" customHeight="1" x14ac:dyDescent="0.25">
      <c r="A302" s="109" t="s">
        <v>22</v>
      </c>
      <c r="B302" s="63">
        <v>73</v>
      </c>
      <c r="C302" s="55" t="s">
        <v>387</v>
      </c>
      <c r="D302" s="136">
        <v>292</v>
      </c>
      <c r="E302" s="55" t="s">
        <v>391</v>
      </c>
      <c r="F302" s="68" t="s">
        <v>29</v>
      </c>
      <c r="G302" s="56">
        <v>39407</v>
      </c>
      <c r="H302" s="64"/>
      <c r="I302" s="84"/>
      <c r="J302" s="58"/>
      <c r="K302" s="97"/>
      <c r="L302" s="98"/>
    </row>
    <row r="303" spans="1:12" ht="12.75" hidden="1" customHeight="1" x14ac:dyDescent="0.25">
      <c r="A303" s="110" t="s">
        <v>22</v>
      </c>
      <c r="B303" s="62">
        <v>74</v>
      </c>
      <c r="C303" s="34" t="s">
        <v>392</v>
      </c>
      <c r="D303" s="137">
        <v>293</v>
      </c>
      <c r="E303" s="34" t="s">
        <v>393</v>
      </c>
      <c r="F303" s="47" t="s">
        <v>27</v>
      </c>
      <c r="G303" s="35">
        <v>39122</v>
      </c>
      <c r="H303" s="33"/>
      <c r="I303" s="83"/>
      <c r="J303" s="37"/>
      <c r="K303" s="119"/>
      <c r="L303" s="126"/>
    </row>
    <row r="304" spans="1:12" ht="12.75" hidden="1" customHeight="1" x14ac:dyDescent="0.25">
      <c r="A304" s="110" t="s">
        <v>22</v>
      </c>
      <c r="B304" s="62">
        <v>74</v>
      </c>
      <c r="C304" s="34" t="s">
        <v>392</v>
      </c>
      <c r="D304" s="137">
        <v>294</v>
      </c>
      <c r="E304" s="34" t="s">
        <v>394</v>
      </c>
      <c r="F304" s="47" t="s">
        <v>29</v>
      </c>
      <c r="G304" s="35">
        <v>39217</v>
      </c>
      <c r="H304" s="33"/>
      <c r="I304" s="83"/>
      <c r="J304" s="37"/>
      <c r="K304" s="119">
        <f>SUM(J303:J306)</f>
        <v>0</v>
      </c>
      <c r="L304" s="125" t="str">
        <f>IF(OR(H304="",K304=""),"",RANK(K304,#REF!,1))</f>
        <v/>
      </c>
    </row>
    <row r="305" spans="1:12" ht="12.75" hidden="1" customHeight="1" x14ac:dyDescent="0.25">
      <c r="A305" s="110" t="s">
        <v>22</v>
      </c>
      <c r="B305" s="62">
        <v>74</v>
      </c>
      <c r="C305" s="34" t="s">
        <v>392</v>
      </c>
      <c r="D305" s="137">
        <v>295</v>
      </c>
      <c r="E305" s="34" t="s">
        <v>395</v>
      </c>
      <c r="F305" s="47" t="s">
        <v>27</v>
      </c>
      <c r="G305" s="35">
        <v>39160</v>
      </c>
      <c r="H305" s="33"/>
      <c r="I305" s="83"/>
      <c r="J305" s="37"/>
      <c r="K305" s="119"/>
      <c r="L305" s="126"/>
    </row>
    <row r="306" spans="1:12" ht="12.75" hidden="1" customHeight="1" x14ac:dyDescent="0.25">
      <c r="A306" s="110" t="s">
        <v>22</v>
      </c>
      <c r="B306" s="62">
        <v>74</v>
      </c>
      <c r="C306" s="34" t="s">
        <v>392</v>
      </c>
      <c r="D306" s="137">
        <v>296</v>
      </c>
      <c r="E306" s="34" t="s">
        <v>396</v>
      </c>
      <c r="F306" s="47" t="s">
        <v>29</v>
      </c>
      <c r="G306" s="35">
        <v>39158</v>
      </c>
      <c r="H306" s="33"/>
      <c r="I306" s="83"/>
      <c r="J306" s="37"/>
      <c r="K306" s="127"/>
      <c r="L306" s="128"/>
    </row>
    <row r="307" spans="1:12" ht="12.75" hidden="1" customHeight="1" x14ac:dyDescent="0.25">
      <c r="A307" s="109" t="s">
        <v>22</v>
      </c>
      <c r="B307" s="63">
        <v>75</v>
      </c>
      <c r="C307" s="55" t="s">
        <v>397</v>
      </c>
      <c r="D307" s="136">
        <v>297</v>
      </c>
      <c r="E307" s="55" t="s">
        <v>398</v>
      </c>
      <c r="F307" s="68" t="s">
        <v>27</v>
      </c>
      <c r="G307" s="56">
        <v>39531</v>
      </c>
      <c r="H307" s="64"/>
      <c r="I307" s="84"/>
      <c r="J307" s="58"/>
      <c r="K307" s="94"/>
      <c r="L307" s="96"/>
    </row>
    <row r="308" spans="1:12" ht="12.75" hidden="1" customHeight="1" x14ac:dyDescent="0.25">
      <c r="A308" s="109" t="s">
        <v>22</v>
      </c>
      <c r="B308" s="63">
        <v>75</v>
      </c>
      <c r="C308" s="55" t="s">
        <v>397</v>
      </c>
      <c r="D308" s="136">
        <v>298</v>
      </c>
      <c r="E308" s="55" t="s">
        <v>399</v>
      </c>
      <c r="F308" s="68" t="s">
        <v>29</v>
      </c>
      <c r="G308" s="56">
        <v>39189</v>
      </c>
      <c r="H308" s="64"/>
      <c r="I308" s="84"/>
      <c r="J308" s="58"/>
      <c r="K308" s="94">
        <f>SUM(J307:J310)</f>
        <v>0</v>
      </c>
      <c r="L308" s="95" t="str">
        <f>IF(OR(H308="",K308=""),"",RANK(K308,#REF!,1))</f>
        <v/>
      </c>
    </row>
    <row r="309" spans="1:12" ht="12.75" hidden="1" customHeight="1" x14ac:dyDescent="0.25">
      <c r="A309" s="109" t="s">
        <v>22</v>
      </c>
      <c r="B309" s="63">
        <v>75</v>
      </c>
      <c r="C309" s="55" t="s">
        <v>397</v>
      </c>
      <c r="D309" s="136">
        <v>299</v>
      </c>
      <c r="E309" s="55" t="s">
        <v>400</v>
      </c>
      <c r="F309" s="68" t="s">
        <v>27</v>
      </c>
      <c r="G309" s="56">
        <v>39124</v>
      </c>
      <c r="H309" s="64"/>
      <c r="I309" s="84"/>
      <c r="J309" s="58"/>
      <c r="K309" s="94"/>
      <c r="L309" s="96"/>
    </row>
    <row r="310" spans="1:12" ht="12.75" hidden="1" customHeight="1" x14ac:dyDescent="0.25">
      <c r="A310" s="109" t="s">
        <v>22</v>
      </c>
      <c r="B310" s="63">
        <v>75</v>
      </c>
      <c r="C310" s="55" t="s">
        <v>397</v>
      </c>
      <c r="D310" s="136">
        <v>300</v>
      </c>
      <c r="E310" s="55" t="s">
        <v>401</v>
      </c>
      <c r="F310" s="68" t="s">
        <v>29</v>
      </c>
      <c r="G310" s="56">
        <v>39093</v>
      </c>
      <c r="H310" s="64"/>
      <c r="I310" s="84"/>
      <c r="J310" s="58"/>
      <c r="K310" s="97"/>
      <c r="L310" s="98"/>
    </row>
    <row r="311" spans="1:12" ht="12.75" hidden="1" customHeight="1" x14ac:dyDescent="0.25">
      <c r="A311" s="110" t="s">
        <v>22</v>
      </c>
      <c r="B311" s="62">
        <v>76</v>
      </c>
      <c r="C311" s="34" t="s">
        <v>402</v>
      </c>
      <c r="D311" s="137">
        <v>301</v>
      </c>
      <c r="E311" s="34" t="s">
        <v>403</v>
      </c>
      <c r="F311" s="47" t="s">
        <v>27</v>
      </c>
      <c r="G311" s="35">
        <v>39575</v>
      </c>
      <c r="H311" s="33"/>
      <c r="I311" s="83"/>
      <c r="J311" s="37"/>
      <c r="K311" s="119"/>
      <c r="L311" s="126"/>
    </row>
    <row r="312" spans="1:12" ht="12.75" hidden="1" customHeight="1" x14ac:dyDescent="0.25">
      <c r="A312" s="110" t="s">
        <v>22</v>
      </c>
      <c r="B312" s="62">
        <v>76</v>
      </c>
      <c r="C312" s="34" t="s">
        <v>402</v>
      </c>
      <c r="D312" s="137">
        <v>302</v>
      </c>
      <c r="E312" s="34" t="s">
        <v>404</v>
      </c>
      <c r="F312" s="47" t="s">
        <v>29</v>
      </c>
      <c r="G312" s="35">
        <v>39634</v>
      </c>
      <c r="H312" s="33"/>
      <c r="I312" s="83"/>
      <c r="J312" s="37"/>
      <c r="K312" s="119">
        <f>SUM(J311:J314)</f>
        <v>0</v>
      </c>
      <c r="L312" s="125" t="str">
        <f>IF(OR(H312="",K312=""),"",RANK(K312,#REF!,1))</f>
        <v/>
      </c>
    </row>
    <row r="313" spans="1:12" ht="12.75" hidden="1" customHeight="1" x14ac:dyDescent="0.25">
      <c r="A313" s="110" t="s">
        <v>22</v>
      </c>
      <c r="B313" s="62">
        <v>76</v>
      </c>
      <c r="C313" s="34" t="s">
        <v>402</v>
      </c>
      <c r="D313" s="137">
        <v>303</v>
      </c>
      <c r="E313" s="34" t="s">
        <v>405</v>
      </c>
      <c r="F313" s="47" t="s">
        <v>27</v>
      </c>
      <c r="G313" s="35">
        <v>39566</v>
      </c>
      <c r="H313" s="33"/>
      <c r="I313" s="83"/>
      <c r="J313" s="37"/>
      <c r="K313" s="119"/>
      <c r="L313" s="126"/>
    </row>
    <row r="314" spans="1:12" ht="12.75" hidden="1" customHeight="1" x14ac:dyDescent="0.25">
      <c r="A314" s="110" t="s">
        <v>22</v>
      </c>
      <c r="B314" s="62">
        <v>76</v>
      </c>
      <c r="C314" s="34" t="s">
        <v>402</v>
      </c>
      <c r="D314" s="137">
        <v>304</v>
      </c>
      <c r="E314" s="34" t="s">
        <v>406</v>
      </c>
      <c r="F314" s="47" t="s">
        <v>29</v>
      </c>
      <c r="G314" s="35">
        <v>39651</v>
      </c>
      <c r="H314" s="33"/>
      <c r="I314" s="83"/>
      <c r="J314" s="37"/>
      <c r="K314" s="127"/>
      <c r="L314" s="128"/>
    </row>
    <row r="315" spans="1:12" ht="12.75" hidden="1" customHeight="1" x14ac:dyDescent="0.25">
      <c r="A315" s="109" t="s">
        <v>22</v>
      </c>
      <c r="B315" s="63">
        <v>77</v>
      </c>
      <c r="C315" s="55" t="s">
        <v>407</v>
      </c>
      <c r="D315" s="136">
        <v>305</v>
      </c>
      <c r="E315" s="55" t="s">
        <v>408</v>
      </c>
      <c r="F315" s="68" t="s">
        <v>27</v>
      </c>
      <c r="G315" s="56">
        <v>39235</v>
      </c>
      <c r="H315" s="64"/>
      <c r="I315" s="84"/>
      <c r="J315" s="58"/>
      <c r="K315" s="94"/>
      <c r="L315" s="96"/>
    </row>
    <row r="316" spans="1:12" ht="12.75" hidden="1" customHeight="1" x14ac:dyDescent="0.25">
      <c r="A316" s="109" t="s">
        <v>22</v>
      </c>
      <c r="B316" s="63">
        <v>77</v>
      </c>
      <c r="C316" s="55" t="s">
        <v>407</v>
      </c>
      <c r="D316" s="136">
        <v>306</v>
      </c>
      <c r="E316" s="55" t="s">
        <v>409</v>
      </c>
      <c r="F316" s="68" t="s">
        <v>29</v>
      </c>
      <c r="G316" s="56">
        <v>39140</v>
      </c>
      <c r="H316" s="64"/>
      <c r="I316" s="84"/>
      <c r="J316" s="58"/>
      <c r="K316" s="94">
        <f>SUM(J315:J318)</f>
        <v>0</v>
      </c>
      <c r="L316" s="95" t="str">
        <f>IF(OR(H316="",K316=""),"",RANK(K316,#REF!,1))</f>
        <v/>
      </c>
    </row>
    <row r="317" spans="1:12" ht="12.75" hidden="1" customHeight="1" x14ac:dyDescent="0.25">
      <c r="A317" s="109" t="s">
        <v>22</v>
      </c>
      <c r="B317" s="63">
        <v>77</v>
      </c>
      <c r="C317" s="55" t="s">
        <v>407</v>
      </c>
      <c r="D317" s="136">
        <v>307</v>
      </c>
      <c r="E317" s="55" t="s">
        <v>410</v>
      </c>
      <c r="F317" s="68" t="s">
        <v>27</v>
      </c>
      <c r="G317" s="56">
        <v>39189</v>
      </c>
      <c r="H317" s="64"/>
      <c r="I317" s="84"/>
      <c r="J317" s="58"/>
      <c r="K317" s="94"/>
      <c r="L317" s="96"/>
    </row>
    <row r="318" spans="1:12" ht="12.75" hidden="1" customHeight="1" x14ac:dyDescent="0.25">
      <c r="A318" s="109" t="s">
        <v>22</v>
      </c>
      <c r="B318" s="63">
        <v>77</v>
      </c>
      <c r="C318" s="55" t="s">
        <v>407</v>
      </c>
      <c r="D318" s="136">
        <v>308</v>
      </c>
      <c r="E318" s="55" t="s">
        <v>411</v>
      </c>
      <c r="F318" s="68" t="s">
        <v>29</v>
      </c>
      <c r="G318" s="56">
        <v>39301</v>
      </c>
      <c r="H318" s="64"/>
      <c r="I318" s="84"/>
      <c r="J318" s="58"/>
      <c r="K318" s="97"/>
      <c r="L318" s="98"/>
    </row>
    <row r="319" spans="1:12" ht="12.75" hidden="1" customHeight="1" x14ac:dyDescent="0.25">
      <c r="A319" s="110" t="s">
        <v>22</v>
      </c>
      <c r="B319" s="62">
        <v>78</v>
      </c>
      <c r="C319" s="34" t="s">
        <v>412</v>
      </c>
      <c r="D319" s="137">
        <v>309</v>
      </c>
      <c r="E319" s="34" t="s">
        <v>413</v>
      </c>
      <c r="F319" s="47" t="s">
        <v>27</v>
      </c>
      <c r="G319" s="35">
        <v>39419</v>
      </c>
      <c r="H319" s="33"/>
      <c r="I319" s="83"/>
      <c r="J319" s="37"/>
      <c r="K319" s="119"/>
      <c r="L319" s="126"/>
    </row>
    <row r="320" spans="1:12" ht="12.75" hidden="1" customHeight="1" x14ac:dyDescent="0.25">
      <c r="A320" s="110" t="s">
        <v>22</v>
      </c>
      <c r="B320" s="62">
        <v>78</v>
      </c>
      <c r="C320" s="34" t="s">
        <v>412</v>
      </c>
      <c r="D320" s="137">
        <v>310</v>
      </c>
      <c r="E320" s="34" t="s">
        <v>414</v>
      </c>
      <c r="F320" s="47" t="s">
        <v>29</v>
      </c>
      <c r="G320" s="35">
        <v>39268</v>
      </c>
      <c r="H320" s="33"/>
      <c r="I320" s="83"/>
      <c r="J320" s="37"/>
      <c r="K320" s="119">
        <f>SUM(J319:J322)</f>
        <v>0</v>
      </c>
      <c r="L320" s="125" t="str">
        <f>IF(OR(H320="",K320=""),"",RANK(K320,#REF!,1))</f>
        <v/>
      </c>
    </row>
    <row r="321" spans="1:12" ht="12.75" hidden="1" customHeight="1" x14ac:dyDescent="0.25">
      <c r="A321" s="110" t="s">
        <v>22</v>
      </c>
      <c r="B321" s="62">
        <v>78</v>
      </c>
      <c r="C321" s="34" t="s">
        <v>412</v>
      </c>
      <c r="D321" s="137">
        <v>311</v>
      </c>
      <c r="E321" s="34" t="s">
        <v>415</v>
      </c>
      <c r="F321" s="47" t="s">
        <v>27</v>
      </c>
      <c r="G321" s="35">
        <v>39262</v>
      </c>
      <c r="H321" s="33"/>
      <c r="I321" s="83"/>
      <c r="J321" s="37"/>
      <c r="K321" s="119"/>
      <c r="L321" s="126"/>
    </row>
    <row r="322" spans="1:12" ht="12.75" hidden="1" customHeight="1" x14ac:dyDescent="0.25">
      <c r="A322" s="110" t="s">
        <v>22</v>
      </c>
      <c r="B322" s="62">
        <v>78</v>
      </c>
      <c r="C322" s="34" t="s">
        <v>412</v>
      </c>
      <c r="D322" s="137">
        <v>312</v>
      </c>
      <c r="E322" s="34" t="s">
        <v>416</v>
      </c>
      <c r="F322" s="47" t="s">
        <v>29</v>
      </c>
      <c r="G322" s="35">
        <v>39204</v>
      </c>
      <c r="H322" s="33"/>
      <c r="I322" s="83"/>
      <c r="J322" s="37"/>
      <c r="K322" s="127"/>
      <c r="L322" s="128"/>
    </row>
    <row r="323" spans="1:12" ht="12.75" hidden="1" customHeight="1" x14ac:dyDescent="0.25">
      <c r="A323" s="109" t="s">
        <v>22</v>
      </c>
      <c r="B323" s="63">
        <v>79</v>
      </c>
      <c r="C323" s="55" t="s">
        <v>417</v>
      </c>
      <c r="D323" s="136">
        <v>313</v>
      </c>
      <c r="E323" s="55" t="s">
        <v>418</v>
      </c>
      <c r="F323" s="68" t="s">
        <v>27</v>
      </c>
      <c r="G323" s="56">
        <v>39356</v>
      </c>
      <c r="H323" s="64"/>
      <c r="I323" s="84"/>
      <c r="J323" s="58"/>
      <c r="K323" s="94"/>
      <c r="L323" s="96"/>
    </row>
    <row r="324" spans="1:12" ht="12.75" hidden="1" customHeight="1" x14ac:dyDescent="0.25">
      <c r="A324" s="109" t="s">
        <v>22</v>
      </c>
      <c r="B324" s="63">
        <v>79</v>
      </c>
      <c r="C324" s="55" t="s">
        <v>417</v>
      </c>
      <c r="D324" s="136">
        <v>314</v>
      </c>
      <c r="E324" s="55" t="s">
        <v>419</v>
      </c>
      <c r="F324" s="68" t="s">
        <v>29</v>
      </c>
      <c r="G324" s="56">
        <v>39177</v>
      </c>
      <c r="H324" s="64"/>
      <c r="I324" s="84"/>
      <c r="J324" s="58"/>
      <c r="K324" s="94">
        <f>SUM(J323:J326)</f>
        <v>0</v>
      </c>
      <c r="L324" s="95" t="str">
        <f>IF(OR(H324="",K324=""),"",RANK(K324,#REF!,1))</f>
        <v/>
      </c>
    </row>
    <row r="325" spans="1:12" ht="12.75" hidden="1" customHeight="1" x14ac:dyDescent="0.25">
      <c r="A325" s="109" t="s">
        <v>22</v>
      </c>
      <c r="B325" s="63">
        <v>79</v>
      </c>
      <c r="C325" s="55" t="s">
        <v>417</v>
      </c>
      <c r="D325" s="136">
        <v>315</v>
      </c>
      <c r="E325" s="55" t="s">
        <v>420</v>
      </c>
      <c r="F325" s="68" t="s">
        <v>27</v>
      </c>
      <c r="G325" s="56">
        <v>39454</v>
      </c>
      <c r="H325" s="64"/>
      <c r="I325" s="84"/>
      <c r="J325" s="58"/>
      <c r="K325" s="94"/>
      <c r="L325" s="96"/>
    </row>
    <row r="326" spans="1:12" ht="12.75" hidden="1" customHeight="1" x14ac:dyDescent="0.25">
      <c r="A326" s="109" t="s">
        <v>22</v>
      </c>
      <c r="B326" s="63">
        <v>79</v>
      </c>
      <c r="C326" s="55" t="s">
        <v>417</v>
      </c>
      <c r="D326" s="136">
        <v>316</v>
      </c>
      <c r="E326" s="55" t="s">
        <v>421</v>
      </c>
      <c r="F326" s="68" t="s">
        <v>29</v>
      </c>
      <c r="G326" s="56">
        <v>39586</v>
      </c>
      <c r="H326" s="64"/>
      <c r="I326" s="84"/>
      <c r="J326" s="58"/>
      <c r="K326" s="97"/>
      <c r="L326" s="98"/>
    </row>
    <row r="327" spans="1:12" ht="12.75" hidden="1" customHeight="1" x14ac:dyDescent="0.25">
      <c r="A327" s="110" t="s">
        <v>22</v>
      </c>
      <c r="B327" s="62">
        <v>80</v>
      </c>
      <c r="C327" s="34" t="s">
        <v>422</v>
      </c>
      <c r="D327" s="137">
        <v>317</v>
      </c>
      <c r="E327" s="34" t="s">
        <v>423</v>
      </c>
      <c r="F327" s="47" t="s">
        <v>27</v>
      </c>
      <c r="G327" s="35">
        <v>39384</v>
      </c>
      <c r="H327" s="33"/>
      <c r="I327" s="83"/>
      <c r="J327" s="37"/>
      <c r="K327" s="119"/>
      <c r="L327" s="126"/>
    </row>
    <row r="328" spans="1:12" ht="12.75" hidden="1" customHeight="1" x14ac:dyDescent="0.25">
      <c r="A328" s="110" t="s">
        <v>22</v>
      </c>
      <c r="B328" s="62">
        <v>80</v>
      </c>
      <c r="C328" s="34" t="s">
        <v>422</v>
      </c>
      <c r="D328" s="137">
        <v>318</v>
      </c>
      <c r="E328" s="34" t="s">
        <v>424</v>
      </c>
      <c r="F328" s="47" t="s">
        <v>29</v>
      </c>
      <c r="G328" s="35">
        <v>39420</v>
      </c>
      <c r="H328" s="33"/>
      <c r="I328" s="83"/>
      <c r="J328" s="37"/>
      <c r="K328" s="119">
        <f>SUM(J327:J330)</f>
        <v>0</v>
      </c>
      <c r="L328" s="125" t="str">
        <f>IF(OR(H328="",K328=""),"",RANK(K328,#REF!,1))</f>
        <v/>
      </c>
    </row>
    <row r="329" spans="1:12" ht="12.75" hidden="1" customHeight="1" x14ac:dyDescent="0.25">
      <c r="A329" s="110" t="s">
        <v>22</v>
      </c>
      <c r="B329" s="62">
        <v>80</v>
      </c>
      <c r="C329" s="34" t="s">
        <v>422</v>
      </c>
      <c r="D329" s="137">
        <v>319</v>
      </c>
      <c r="E329" s="34" t="s">
        <v>425</v>
      </c>
      <c r="F329" s="47" t="s">
        <v>27</v>
      </c>
      <c r="G329" s="35">
        <v>39504</v>
      </c>
      <c r="H329" s="33"/>
      <c r="I329" s="83"/>
      <c r="J329" s="37"/>
      <c r="K329" s="119"/>
      <c r="L329" s="126"/>
    </row>
    <row r="330" spans="1:12" ht="12.75" hidden="1" customHeight="1" x14ac:dyDescent="0.25">
      <c r="A330" s="110" t="s">
        <v>22</v>
      </c>
      <c r="B330" s="62">
        <v>80</v>
      </c>
      <c r="C330" s="34" t="s">
        <v>422</v>
      </c>
      <c r="D330" s="137">
        <v>320</v>
      </c>
      <c r="E330" s="34" t="s">
        <v>426</v>
      </c>
      <c r="F330" s="47" t="s">
        <v>29</v>
      </c>
      <c r="G330" s="35">
        <v>39542</v>
      </c>
      <c r="H330" s="33"/>
      <c r="I330" s="83"/>
      <c r="J330" s="37"/>
      <c r="K330" s="127"/>
      <c r="L330" s="128"/>
    </row>
    <row r="331" spans="1:12" ht="12.75" hidden="1" customHeight="1" x14ac:dyDescent="0.25">
      <c r="A331" s="109" t="s">
        <v>22</v>
      </c>
      <c r="B331" s="63">
        <v>81</v>
      </c>
      <c r="C331" s="55" t="s">
        <v>427</v>
      </c>
      <c r="D331" s="136">
        <v>321</v>
      </c>
      <c r="E331" s="55" t="s">
        <v>428</v>
      </c>
      <c r="F331" s="68" t="s">
        <v>27</v>
      </c>
      <c r="G331" s="56">
        <v>39704</v>
      </c>
      <c r="H331" s="65"/>
      <c r="I331" s="84"/>
      <c r="J331" s="58"/>
      <c r="K331" s="94"/>
      <c r="L331" s="96"/>
    </row>
    <row r="332" spans="1:12" ht="12.75" hidden="1" customHeight="1" x14ac:dyDescent="0.25">
      <c r="A332" s="109" t="s">
        <v>22</v>
      </c>
      <c r="B332" s="63">
        <v>81</v>
      </c>
      <c r="C332" s="55" t="s">
        <v>427</v>
      </c>
      <c r="D332" s="136">
        <v>322</v>
      </c>
      <c r="E332" s="55" t="s">
        <v>429</v>
      </c>
      <c r="F332" s="68" t="s">
        <v>29</v>
      </c>
      <c r="G332" s="56">
        <v>39323</v>
      </c>
      <c r="H332" s="65"/>
      <c r="I332" s="84"/>
      <c r="J332" s="58"/>
      <c r="K332" s="94">
        <f>SUM(J331:J334)</f>
        <v>0</v>
      </c>
      <c r="L332" s="95" t="str">
        <f>IF(OR(H332="",K332=""),"",RANK(K332,#REF!,1))</f>
        <v/>
      </c>
    </row>
    <row r="333" spans="1:12" ht="12.75" hidden="1" customHeight="1" x14ac:dyDescent="0.25">
      <c r="A333" s="109" t="s">
        <v>22</v>
      </c>
      <c r="B333" s="63">
        <v>81</v>
      </c>
      <c r="C333" s="55" t="s">
        <v>427</v>
      </c>
      <c r="D333" s="136">
        <v>323</v>
      </c>
      <c r="E333" s="55" t="s">
        <v>430</v>
      </c>
      <c r="F333" s="68" t="s">
        <v>27</v>
      </c>
      <c r="G333" s="56">
        <v>39686</v>
      </c>
      <c r="H333" s="65"/>
      <c r="I333" s="84"/>
      <c r="J333" s="58"/>
      <c r="K333" s="94"/>
      <c r="L333" s="96"/>
    </row>
    <row r="334" spans="1:12" ht="12.75" hidden="1" customHeight="1" x14ac:dyDescent="0.25">
      <c r="A334" s="109" t="s">
        <v>22</v>
      </c>
      <c r="B334" s="63">
        <v>81</v>
      </c>
      <c r="C334" s="55" t="s">
        <v>427</v>
      </c>
      <c r="D334" s="136">
        <v>324</v>
      </c>
      <c r="E334" s="55" t="s">
        <v>431</v>
      </c>
      <c r="F334" s="68" t="s">
        <v>29</v>
      </c>
      <c r="G334" s="56">
        <v>39101</v>
      </c>
      <c r="H334" s="65"/>
      <c r="I334" s="84"/>
      <c r="J334" s="58"/>
      <c r="K334" s="97"/>
      <c r="L334" s="98"/>
    </row>
    <row r="335" spans="1:12" ht="12.75" hidden="1" customHeight="1" x14ac:dyDescent="0.25">
      <c r="A335" s="110" t="s">
        <v>22</v>
      </c>
      <c r="B335" s="62">
        <v>82</v>
      </c>
      <c r="C335" s="34" t="s">
        <v>432</v>
      </c>
      <c r="D335" s="137">
        <v>325</v>
      </c>
      <c r="E335" s="34" t="s">
        <v>433</v>
      </c>
      <c r="F335" s="47" t="s">
        <v>27</v>
      </c>
      <c r="G335" s="35">
        <v>39454</v>
      </c>
      <c r="H335" s="48"/>
      <c r="I335" s="83"/>
      <c r="J335" s="37"/>
      <c r="K335" s="119"/>
      <c r="L335" s="126"/>
    </row>
    <row r="336" spans="1:12" ht="12.75" hidden="1" customHeight="1" x14ac:dyDescent="0.25">
      <c r="A336" s="110" t="s">
        <v>22</v>
      </c>
      <c r="B336" s="62">
        <v>82</v>
      </c>
      <c r="C336" s="34" t="s">
        <v>432</v>
      </c>
      <c r="D336" s="137">
        <v>326</v>
      </c>
      <c r="E336" s="34" t="s">
        <v>434</v>
      </c>
      <c r="F336" s="47" t="s">
        <v>29</v>
      </c>
      <c r="G336" s="35">
        <v>39191</v>
      </c>
      <c r="H336" s="48"/>
      <c r="I336" s="83"/>
      <c r="J336" s="37"/>
      <c r="K336" s="119">
        <f>SUM(J335:J338)</f>
        <v>0</v>
      </c>
      <c r="L336" s="125" t="str">
        <f>IF(OR(H336="",K336=""),"",RANK(K336,#REF!,1))</f>
        <v/>
      </c>
    </row>
    <row r="337" spans="1:12" ht="12.75" hidden="1" customHeight="1" x14ac:dyDescent="0.25">
      <c r="A337" s="110" t="s">
        <v>22</v>
      </c>
      <c r="B337" s="62">
        <v>82</v>
      </c>
      <c r="C337" s="34" t="s">
        <v>432</v>
      </c>
      <c r="D337" s="137">
        <v>327</v>
      </c>
      <c r="E337" s="34" t="s">
        <v>435</v>
      </c>
      <c r="F337" s="47" t="s">
        <v>27</v>
      </c>
      <c r="G337" s="35">
        <v>39028</v>
      </c>
      <c r="H337" s="48"/>
      <c r="I337" s="83"/>
      <c r="J337" s="37"/>
      <c r="K337" s="119"/>
      <c r="L337" s="126"/>
    </row>
    <row r="338" spans="1:12" ht="12.75" hidden="1" customHeight="1" x14ac:dyDescent="0.25">
      <c r="A338" s="110" t="s">
        <v>22</v>
      </c>
      <c r="B338" s="62">
        <v>82</v>
      </c>
      <c r="C338" s="34" t="s">
        <v>432</v>
      </c>
      <c r="D338" s="137">
        <v>328</v>
      </c>
      <c r="E338" s="34" t="s">
        <v>436</v>
      </c>
      <c r="F338" s="47" t="s">
        <v>29</v>
      </c>
      <c r="G338" s="35">
        <v>39267</v>
      </c>
      <c r="H338" s="48"/>
      <c r="I338" s="83"/>
      <c r="J338" s="37"/>
      <c r="K338" s="127"/>
      <c r="L338" s="128"/>
    </row>
    <row r="339" spans="1:12" ht="12.75" hidden="1" customHeight="1" x14ac:dyDescent="0.25">
      <c r="A339" s="109" t="s">
        <v>22</v>
      </c>
      <c r="B339" s="63">
        <v>83</v>
      </c>
      <c r="C339" s="55" t="s">
        <v>437</v>
      </c>
      <c r="D339" s="136">
        <v>329</v>
      </c>
      <c r="E339" s="55" t="s">
        <v>438</v>
      </c>
      <c r="F339" s="68" t="s">
        <v>27</v>
      </c>
      <c r="G339" s="56">
        <v>39172</v>
      </c>
      <c r="H339" s="65"/>
      <c r="I339" s="84"/>
      <c r="J339" s="58"/>
      <c r="K339" s="94"/>
      <c r="L339" s="96"/>
    </row>
    <row r="340" spans="1:12" ht="12.75" hidden="1" customHeight="1" x14ac:dyDescent="0.25">
      <c r="A340" s="109" t="s">
        <v>22</v>
      </c>
      <c r="B340" s="63">
        <v>83</v>
      </c>
      <c r="C340" s="55" t="s">
        <v>437</v>
      </c>
      <c r="D340" s="136">
        <v>330</v>
      </c>
      <c r="E340" s="55" t="s">
        <v>439</v>
      </c>
      <c r="F340" s="68" t="s">
        <v>29</v>
      </c>
      <c r="G340" s="56">
        <v>39497</v>
      </c>
      <c r="H340" s="65"/>
      <c r="I340" s="84"/>
      <c r="J340" s="58"/>
      <c r="K340" s="94">
        <f>SUM(J339:J342)</f>
        <v>0</v>
      </c>
      <c r="L340" s="95" t="str">
        <f>IF(OR(H340="",K340=""),"",RANK(K340,#REF!,1))</f>
        <v/>
      </c>
    </row>
    <row r="341" spans="1:12" ht="12.75" hidden="1" customHeight="1" x14ac:dyDescent="0.25">
      <c r="A341" s="109" t="s">
        <v>22</v>
      </c>
      <c r="B341" s="63">
        <v>83</v>
      </c>
      <c r="C341" s="55" t="s">
        <v>437</v>
      </c>
      <c r="D341" s="136">
        <v>331</v>
      </c>
      <c r="E341" s="55" t="s">
        <v>440</v>
      </c>
      <c r="F341" s="68" t="s">
        <v>27</v>
      </c>
      <c r="G341" s="56">
        <v>39151</v>
      </c>
      <c r="H341" s="65"/>
      <c r="I341" s="84"/>
      <c r="J341" s="58"/>
      <c r="K341" s="94"/>
      <c r="L341" s="96"/>
    </row>
    <row r="342" spans="1:12" ht="12.75" hidden="1" customHeight="1" x14ac:dyDescent="0.25">
      <c r="A342" s="109" t="s">
        <v>22</v>
      </c>
      <c r="B342" s="63">
        <v>83</v>
      </c>
      <c r="C342" s="55" t="s">
        <v>437</v>
      </c>
      <c r="D342" s="136">
        <v>332</v>
      </c>
      <c r="E342" s="55" t="s">
        <v>441</v>
      </c>
      <c r="F342" s="68" t="s">
        <v>29</v>
      </c>
      <c r="G342" s="56">
        <v>39289</v>
      </c>
      <c r="H342" s="65"/>
      <c r="I342" s="84"/>
      <c r="J342" s="58"/>
      <c r="K342" s="97"/>
      <c r="L342" s="98"/>
    </row>
    <row r="343" spans="1:12" ht="12.75" hidden="1" customHeight="1" x14ac:dyDescent="0.25">
      <c r="A343" s="110" t="s">
        <v>22</v>
      </c>
      <c r="B343" s="62">
        <v>84</v>
      </c>
      <c r="C343" s="34" t="s">
        <v>442</v>
      </c>
      <c r="D343" s="137">
        <v>333</v>
      </c>
      <c r="E343" s="34" t="s">
        <v>443</v>
      </c>
      <c r="F343" s="47" t="s">
        <v>27</v>
      </c>
      <c r="G343" s="35">
        <v>39236</v>
      </c>
      <c r="H343" s="48"/>
      <c r="I343" s="83"/>
      <c r="J343" s="37"/>
      <c r="K343" s="119"/>
      <c r="L343" s="126"/>
    </row>
    <row r="344" spans="1:12" ht="12.75" hidden="1" customHeight="1" x14ac:dyDescent="0.25">
      <c r="A344" s="110" t="s">
        <v>22</v>
      </c>
      <c r="B344" s="62">
        <v>84</v>
      </c>
      <c r="C344" s="34" t="s">
        <v>442</v>
      </c>
      <c r="D344" s="137">
        <v>334</v>
      </c>
      <c r="E344" s="34" t="s">
        <v>444</v>
      </c>
      <c r="F344" s="47" t="s">
        <v>29</v>
      </c>
      <c r="G344" s="35">
        <v>39577</v>
      </c>
      <c r="H344" s="48"/>
      <c r="I344" s="83"/>
      <c r="J344" s="37"/>
      <c r="K344" s="119">
        <f>SUM(J343:J346)</f>
        <v>0</v>
      </c>
      <c r="L344" s="125" t="str">
        <f>IF(OR(H344="",K344=""),"",RANK(K344,#REF!,1))</f>
        <v/>
      </c>
    </row>
    <row r="345" spans="1:12" ht="12.75" hidden="1" customHeight="1" x14ac:dyDescent="0.25">
      <c r="A345" s="110" t="s">
        <v>22</v>
      </c>
      <c r="B345" s="62">
        <v>84</v>
      </c>
      <c r="C345" s="34" t="s">
        <v>442</v>
      </c>
      <c r="D345" s="137">
        <v>335</v>
      </c>
      <c r="E345" s="34" t="s">
        <v>445</v>
      </c>
      <c r="F345" s="47" t="s">
        <v>27</v>
      </c>
      <c r="G345" s="35">
        <v>39459</v>
      </c>
      <c r="H345" s="48"/>
      <c r="I345" s="83"/>
      <c r="J345" s="37"/>
      <c r="K345" s="119"/>
      <c r="L345" s="126"/>
    </row>
    <row r="346" spans="1:12" ht="12.75" hidden="1" customHeight="1" x14ac:dyDescent="0.25">
      <c r="A346" s="110" t="s">
        <v>22</v>
      </c>
      <c r="B346" s="62">
        <v>84</v>
      </c>
      <c r="C346" s="34" t="s">
        <v>442</v>
      </c>
      <c r="D346" s="137">
        <v>336</v>
      </c>
      <c r="E346" s="34" t="s">
        <v>446</v>
      </c>
      <c r="F346" s="47" t="s">
        <v>29</v>
      </c>
      <c r="G346" s="35">
        <v>39495</v>
      </c>
      <c r="H346" s="48"/>
      <c r="I346" s="83"/>
      <c r="J346" s="37"/>
      <c r="K346" s="127"/>
      <c r="L346" s="128"/>
    </row>
    <row r="347" spans="1:12" ht="12.75" hidden="1" customHeight="1" x14ac:dyDescent="0.25">
      <c r="A347" s="109" t="s">
        <v>22</v>
      </c>
      <c r="B347" s="63">
        <v>85</v>
      </c>
      <c r="C347" s="55" t="s">
        <v>447</v>
      </c>
      <c r="D347" s="136">
        <v>337</v>
      </c>
      <c r="E347" s="55" t="s">
        <v>448</v>
      </c>
      <c r="F347" s="68" t="s">
        <v>27</v>
      </c>
      <c r="G347" s="56">
        <v>39780</v>
      </c>
      <c r="H347" s="65"/>
      <c r="I347" s="84"/>
      <c r="J347" s="58"/>
      <c r="K347" s="92"/>
      <c r="L347" s="93"/>
    </row>
    <row r="348" spans="1:12" ht="12.75" hidden="1" customHeight="1" x14ac:dyDescent="0.25">
      <c r="A348" s="109" t="s">
        <v>22</v>
      </c>
      <c r="B348" s="63">
        <v>85</v>
      </c>
      <c r="C348" s="55" t="s">
        <v>447</v>
      </c>
      <c r="D348" s="136">
        <v>338</v>
      </c>
      <c r="E348" s="55" t="s">
        <v>449</v>
      </c>
      <c r="F348" s="68" t="s">
        <v>29</v>
      </c>
      <c r="G348" s="56">
        <v>39193</v>
      </c>
      <c r="H348" s="65"/>
      <c r="I348" s="84"/>
      <c r="J348" s="58"/>
      <c r="K348" s="94">
        <f>SUM(J347:J350)</f>
        <v>0</v>
      </c>
      <c r="L348" s="95" t="str">
        <f>IF(OR(H348="",K348=""),"",RANK(K348,#REF!,1))</f>
        <v/>
      </c>
    </row>
    <row r="349" spans="1:12" ht="12.75" hidden="1" customHeight="1" x14ac:dyDescent="0.25">
      <c r="A349" s="109" t="s">
        <v>22</v>
      </c>
      <c r="B349" s="63">
        <v>85</v>
      </c>
      <c r="C349" s="55" t="s">
        <v>447</v>
      </c>
      <c r="D349" s="136">
        <v>339</v>
      </c>
      <c r="E349" s="55" t="s">
        <v>450</v>
      </c>
      <c r="F349" s="68" t="s">
        <v>27</v>
      </c>
      <c r="G349" s="56">
        <v>39799</v>
      </c>
      <c r="H349" s="65"/>
      <c r="I349" s="84"/>
      <c r="J349" s="58"/>
      <c r="K349" s="94"/>
      <c r="L349" s="96"/>
    </row>
    <row r="350" spans="1:12" ht="12.75" hidden="1" customHeight="1" x14ac:dyDescent="0.25">
      <c r="A350" s="109" t="s">
        <v>22</v>
      </c>
      <c r="B350" s="63">
        <v>85</v>
      </c>
      <c r="C350" s="55" t="s">
        <v>447</v>
      </c>
      <c r="D350" s="136">
        <v>340</v>
      </c>
      <c r="E350" s="55" t="s">
        <v>451</v>
      </c>
      <c r="F350" s="68" t="s">
        <v>29</v>
      </c>
      <c r="G350" s="56">
        <v>39196</v>
      </c>
      <c r="H350" s="65"/>
      <c r="I350" s="84"/>
      <c r="J350" s="58"/>
      <c r="K350" s="97"/>
      <c r="L350" s="98"/>
    </row>
    <row r="351" spans="1:12" x14ac:dyDescent="0.25">
      <c r="F351" s="69"/>
      <c r="G351" s="50"/>
      <c r="H351" s="50"/>
      <c r="I351" s="50"/>
      <c r="J351" s="49"/>
      <c r="K351" s="108"/>
      <c r="L351" s="108"/>
    </row>
    <row r="352" spans="1:12" x14ac:dyDescent="0.25">
      <c r="F352" s="69"/>
      <c r="G352" s="50"/>
      <c r="H352" s="50"/>
      <c r="I352" s="50"/>
      <c r="J352" s="49"/>
      <c r="K352" s="108"/>
      <c r="L352" s="108"/>
    </row>
    <row r="353" spans="6:12" x14ac:dyDescent="0.25">
      <c r="F353" s="69"/>
      <c r="G353" s="50"/>
      <c r="H353" s="50"/>
      <c r="I353" s="50"/>
      <c r="J353" s="49"/>
      <c r="K353" s="108"/>
      <c r="L353" s="108"/>
    </row>
    <row r="354" spans="6:12" x14ac:dyDescent="0.25">
      <c r="F354" s="69"/>
      <c r="G354" s="50"/>
      <c r="H354" s="50"/>
      <c r="I354" s="50"/>
      <c r="J354" s="49"/>
      <c r="K354" s="108"/>
      <c r="L354" s="108"/>
    </row>
    <row r="355" spans="6:12" x14ac:dyDescent="0.25">
      <c r="F355" s="69"/>
      <c r="G355" s="50"/>
      <c r="H355" s="50"/>
      <c r="I355" s="50"/>
      <c r="J355" s="49"/>
      <c r="K355" s="108"/>
      <c r="L355" s="108"/>
    </row>
    <row r="356" spans="6:12" x14ac:dyDescent="0.25">
      <c r="J356" s="49"/>
      <c r="K356" s="108"/>
      <c r="L356" s="108"/>
    </row>
    <row r="357" spans="6:12" x14ac:dyDescent="0.25">
      <c r="J357" s="49"/>
      <c r="K357" s="108"/>
      <c r="L357" s="108"/>
    </row>
    <row r="358" spans="6:12" x14ac:dyDescent="0.25">
      <c r="J358" s="49"/>
      <c r="K358" s="108"/>
      <c r="L358" s="108"/>
    </row>
    <row r="359" spans="6:12" x14ac:dyDescent="0.25">
      <c r="J359" s="49"/>
      <c r="K359" s="108"/>
      <c r="L359" s="108"/>
    </row>
    <row r="360" spans="6:12" x14ac:dyDescent="0.25">
      <c r="J360" s="49"/>
      <c r="K360" s="108"/>
      <c r="L360" s="108"/>
    </row>
    <row r="361" spans="6:12" x14ac:dyDescent="0.25">
      <c r="J361" s="49"/>
      <c r="K361" s="108"/>
      <c r="L361" s="108"/>
    </row>
    <row r="362" spans="6:12" x14ac:dyDescent="0.25">
      <c r="J362" s="49"/>
      <c r="K362" s="108"/>
      <c r="L362" s="108"/>
    </row>
    <row r="363" spans="6:12" x14ac:dyDescent="0.25">
      <c r="J363" s="49"/>
      <c r="K363" s="108"/>
      <c r="L363" s="108"/>
    </row>
    <row r="364" spans="6:12" x14ac:dyDescent="0.25">
      <c r="J364" s="49"/>
      <c r="K364" s="108"/>
      <c r="L364" s="108"/>
    </row>
    <row r="365" spans="6:12" x14ac:dyDescent="0.25">
      <c r="J365" s="49"/>
      <c r="K365" s="108"/>
      <c r="L365" s="108"/>
    </row>
    <row r="366" spans="6:12" x14ac:dyDescent="0.25">
      <c r="J366" s="49"/>
      <c r="K366" s="108"/>
      <c r="L366" s="108"/>
    </row>
    <row r="367" spans="6:12" x14ac:dyDescent="0.25">
      <c r="J367" s="49"/>
      <c r="K367" s="108"/>
      <c r="L367" s="108"/>
    </row>
    <row r="368" spans="6:12" x14ac:dyDescent="0.25">
      <c r="J368" s="49"/>
      <c r="K368" s="108"/>
      <c r="L368" s="108"/>
    </row>
    <row r="369" spans="10:12" x14ac:dyDescent="0.25">
      <c r="J369" s="49"/>
      <c r="K369" s="108"/>
      <c r="L369" s="108"/>
    </row>
    <row r="370" spans="10:12" x14ac:dyDescent="0.25">
      <c r="J370" s="49"/>
      <c r="K370" s="108"/>
      <c r="L370" s="108"/>
    </row>
    <row r="371" spans="10:12" x14ac:dyDescent="0.25">
      <c r="J371" s="49"/>
      <c r="K371" s="108"/>
      <c r="L371" s="108"/>
    </row>
    <row r="372" spans="10:12" x14ac:dyDescent="0.25">
      <c r="J372" s="49"/>
      <c r="K372" s="108"/>
      <c r="L372" s="108"/>
    </row>
    <row r="373" spans="10:12" x14ac:dyDescent="0.25">
      <c r="J373" s="49"/>
      <c r="K373" s="108"/>
      <c r="L373" s="108"/>
    </row>
    <row r="374" spans="10:12" x14ac:dyDescent="0.25">
      <c r="J374" s="49"/>
      <c r="K374" s="108"/>
      <c r="L374" s="108"/>
    </row>
    <row r="375" spans="10:12" x14ac:dyDescent="0.25">
      <c r="J375" s="49"/>
      <c r="K375" s="108"/>
      <c r="L375" s="108"/>
    </row>
    <row r="376" spans="10:12" x14ac:dyDescent="0.25">
      <c r="J376" s="49"/>
      <c r="K376" s="108"/>
      <c r="L376" s="108"/>
    </row>
    <row r="377" spans="10:12" x14ac:dyDescent="0.25">
      <c r="J377" s="49"/>
      <c r="K377" s="108"/>
      <c r="L377" s="108"/>
    </row>
    <row r="378" spans="10:12" x14ac:dyDescent="0.25">
      <c r="J378" s="49"/>
      <c r="K378" s="108"/>
      <c r="L378" s="108"/>
    </row>
    <row r="379" spans="10:12" x14ac:dyDescent="0.25">
      <c r="J379" s="49"/>
      <c r="K379" s="108"/>
      <c r="L379" s="108"/>
    </row>
    <row r="380" spans="10:12" x14ac:dyDescent="0.25">
      <c r="J380" s="49"/>
      <c r="K380" s="108"/>
      <c r="L380" s="108"/>
    </row>
    <row r="381" spans="10:12" x14ac:dyDescent="0.25">
      <c r="J381" s="49"/>
      <c r="K381" s="108"/>
      <c r="L381" s="108"/>
    </row>
    <row r="382" spans="10:12" x14ac:dyDescent="0.25">
      <c r="J382" s="49"/>
      <c r="K382" s="108"/>
      <c r="L382" s="108"/>
    </row>
    <row r="383" spans="10:12" x14ac:dyDescent="0.25">
      <c r="J383" s="49"/>
      <c r="K383" s="108"/>
      <c r="L383" s="108"/>
    </row>
    <row r="384" spans="10:12" x14ac:dyDescent="0.25">
      <c r="J384" s="49"/>
      <c r="K384" s="108"/>
      <c r="L384" s="108"/>
    </row>
    <row r="385" spans="10:12" x14ac:dyDescent="0.25">
      <c r="J385" s="49"/>
      <c r="K385" s="108"/>
      <c r="L385" s="108"/>
    </row>
    <row r="386" spans="10:12" x14ac:dyDescent="0.25">
      <c r="J386" s="49"/>
      <c r="K386" s="108"/>
      <c r="L386" s="108"/>
    </row>
    <row r="387" spans="10:12" x14ac:dyDescent="0.25">
      <c r="J387" s="49"/>
      <c r="K387" s="108"/>
      <c r="L387" s="108"/>
    </row>
    <row r="388" spans="10:12" x14ac:dyDescent="0.25">
      <c r="J388" s="49"/>
      <c r="K388" s="108"/>
      <c r="L388" s="108"/>
    </row>
    <row r="389" spans="10:12" x14ac:dyDescent="0.25">
      <c r="J389" s="49"/>
      <c r="K389" s="108"/>
      <c r="L389" s="108"/>
    </row>
    <row r="390" spans="10:12" x14ac:dyDescent="0.25">
      <c r="J390" s="49"/>
      <c r="K390" s="108"/>
      <c r="L390" s="108"/>
    </row>
    <row r="391" spans="10:12" x14ac:dyDescent="0.25">
      <c r="J391" s="49"/>
      <c r="K391" s="108"/>
      <c r="L391" s="108"/>
    </row>
    <row r="392" spans="10:12" x14ac:dyDescent="0.25">
      <c r="J392" s="49"/>
      <c r="K392" s="108"/>
      <c r="L392" s="108"/>
    </row>
    <row r="393" spans="10:12" x14ac:dyDescent="0.25">
      <c r="J393" s="49"/>
      <c r="K393" s="108"/>
      <c r="L393" s="108"/>
    </row>
    <row r="394" spans="10:12" x14ac:dyDescent="0.25">
      <c r="J394" s="49"/>
      <c r="K394" s="108"/>
      <c r="L394" s="108"/>
    </row>
    <row r="395" spans="10:12" x14ac:dyDescent="0.25">
      <c r="J395" s="49"/>
      <c r="K395" s="108"/>
      <c r="L395" s="108"/>
    </row>
    <row r="396" spans="10:12" x14ac:dyDescent="0.25">
      <c r="J396" s="49"/>
      <c r="K396" s="108"/>
      <c r="L396" s="108"/>
    </row>
    <row r="397" spans="10:12" x14ac:dyDescent="0.25">
      <c r="J397" s="49"/>
      <c r="K397" s="108"/>
      <c r="L397" s="108"/>
    </row>
    <row r="398" spans="10:12" x14ac:dyDescent="0.25">
      <c r="J398" s="49"/>
      <c r="K398" s="108"/>
      <c r="L398" s="108"/>
    </row>
    <row r="399" spans="10:12" x14ac:dyDescent="0.25">
      <c r="J399" s="49"/>
      <c r="K399" s="108"/>
      <c r="L399" s="108"/>
    </row>
    <row r="400" spans="10:12" x14ac:dyDescent="0.25">
      <c r="J400" s="49"/>
      <c r="K400" s="108"/>
      <c r="L400" s="108"/>
    </row>
    <row r="401" spans="10:12" x14ac:dyDescent="0.25">
      <c r="J401" s="49"/>
      <c r="K401" s="108"/>
      <c r="L401" s="108"/>
    </row>
    <row r="402" spans="10:12" x14ac:dyDescent="0.25">
      <c r="J402" s="49"/>
      <c r="K402" s="108"/>
      <c r="L402" s="108"/>
    </row>
    <row r="403" spans="10:12" x14ac:dyDescent="0.25">
      <c r="J403" s="49"/>
      <c r="K403" s="108"/>
      <c r="L403" s="108"/>
    </row>
    <row r="404" spans="10:12" x14ac:dyDescent="0.25">
      <c r="J404" s="49"/>
      <c r="K404" s="108"/>
      <c r="L404" s="108"/>
    </row>
    <row r="405" spans="10:12" x14ac:dyDescent="0.25">
      <c r="J405" s="49"/>
      <c r="K405" s="108"/>
      <c r="L405" s="108"/>
    </row>
    <row r="406" spans="10:12" x14ac:dyDescent="0.25">
      <c r="J406" s="49"/>
      <c r="K406" s="108"/>
      <c r="L406" s="108"/>
    </row>
    <row r="407" spans="10:12" x14ac:dyDescent="0.25">
      <c r="J407" s="49"/>
      <c r="K407" s="108"/>
      <c r="L407" s="108"/>
    </row>
    <row r="408" spans="10:12" x14ac:dyDescent="0.25">
      <c r="J408" s="49"/>
      <c r="K408" s="108"/>
      <c r="L408" s="108"/>
    </row>
    <row r="409" spans="10:12" x14ac:dyDescent="0.25">
      <c r="J409" s="49"/>
      <c r="K409" s="108"/>
      <c r="L409" s="108"/>
    </row>
    <row r="410" spans="10:12" x14ac:dyDescent="0.25">
      <c r="J410" s="49"/>
      <c r="K410" s="108"/>
      <c r="L410" s="108"/>
    </row>
    <row r="411" spans="10:12" x14ac:dyDescent="0.25">
      <c r="J411" s="49"/>
      <c r="K411" s="108"/>
      <c r="L411" s="108"/>
    </row>
    <row r="412" spans="10:12" x14ac:dyDescent="0.25">
      <c r="J412" s="49"/>
      <c r="K412" s="108"/>
      <c r="L412" s="108"/>
    </row>
    <row r="413" spans="10:12" x14ac:dyDescent="0.25">
      <c r="J413" s="49"/>
      <c r="K413" s="108"/>
      <c r="L413" s="108"/>
    </row>
    <row r="414" spans="10:12" x14ac:dyDescent="0.25">
      <c r="J414" s="49"/>
      <c r="K414" s="108"/>
      <c r="L414" s="108"/>
    </row>
    <row r="415" spans="10:12" x14ac:dyDescent="0.25">
      <c r="J415" s="49"/>
      <c r="K415" s="108"/>
      <c r="L415" s="108"/>
    </row>
    <row r="416" spans="10:12" x14ac:dyDescent="0.25">
      <c r="J416" s="49"/>
      <c r="K416" s="108"/>
      <c r="L416" s="108"/>
    </row>
    <row r="417" spans="10:12" x14ac:dyDescent="0.25">
      <c r="J417" s="49"/>
      <c r="K417" s="108"/>
      <c r="L417" s="108"/>
    </row>
    <row r="418" spans="10:12" x14ac:dyDescent="0.25">
      <c r="J418" s="49"/>
      <c r="K418" s="108"/>
      <c r="L418" s="108"/>
    </row>
    <row r="419" spans="10:12" x14ac:dyDescent="0.25">
      <c r="J419" s="49"/>
      <c r="K419" s="108"/>
      <c r="L419" s="108"/>
    </row>
    <row r="420" spans="10:12" x14ac:dyDescent="0.25">
      <c r="J420" s="49"/>
      <c r="K420" s="108"/>
      <c r="L420" s="108"/>
    </row>
    <row r="421" spans="10:12" x14ac:dyDescent="0.25">
      <c r="J421" s="49"/>
      <c r="K421" s="108"/>
      <c r="L421" s="108"/>
    </row>
    <row r="422" spans="10:12" x14ac:dyDescent="0.25">
      <c r="J422" s="49"/>
      <c r="K422" s="108"/>
      <c r="L422" s="108"/>
    </row>
    <row r="423" spans="10:12" x14ac:dyDescent="0.25">
      <c r="J423" s="49"/>
      <c r="K423" s="108"/>
      <c r="L423" s="108"/>
    </row>
    <row r="424" spans="10:12" x14ac:dyDescent="0.25">
      <c r="J424" s="49"/>
      <c r="K424" s="108"/>
      <c r="L424" s="108"/>
    </row>
    <row r="425" spans="10:12" x14ac:dyDescent="0.25">
      <c r="J425" s="49"/>
      <c r="K425" s="108"/>
      <c r="L425" s="108"/>
    </row>
    <row r="426" spans="10:12" x14ac:dyDescent="0.25">
      <c r="J426" s="49"/>
      <c r="K426" s="108"/>
      <c r="L426" s="108"/>
    </row>
    <row r="427" spans="10:12" x14ac:dyDescent="0.25">
      <c r="J427" s="49"/>
      <c r="K427" s="108"/>
      <c r="L427" s="108"/>
    </row>
    <row r="428" spans="10:12" x14ac:dyDescent="0.25">
      <c r="J428" s="49"/>
      <c r="K428" s="108"/>
      <c r="L428" s="108"/>
    </row>
    <row r="429" spans="10:12" x14ac:dyDescent="0.25">
      <c r="J429" s="49"/>
      <c r="K429" s="108"/>
      <c r="L429" s="108"/>
    </row>
    <row r="430" spans="10:12" x14ac:dyDescent="0.25">
      <c r="J430" s="49"/>
      <c r="K430" s="108"/>
      <c r="L430" s="108"/>
    </row>
    <row r="431" spans="10:12" x14ac:dyDescent="0.25">
      <c r="J431" s="49"/>
      <c r="K431" s="108"/>
      <c r="L431" s="108"/>
    </row>
    <row r="432" spans="10:12" x14ac:dyDescent="0.25">
      <c r="J432" s="49"/>
      <c r="K432" s="108"/>
      <c r="L432" s="108"/>
    </row>
    <row r="433" spans="10:12" x14ac:dyDescent="0.25">
      <c r="J433" s="49"/>
      <c r="K433" s="108"/>
      <c r="L433" s="108"/>
    </row>
    <row r="434" spans="10:12" x14ac:dyDescent="0.25">
      <c r="J434" s="49"/>
      <c r="K434" s="108"/>
      <c r="L434" s="108"/>
    </row>
    <row r="435" spans="10:12" x14ac:dyDescent="0.25">
      <c r="J435" s="49"/>
      <c r="K435" s="108"/>
      <c r="L435" s="108"/>
    </row>
    <row r="436" spans="10:12" x14ac:dyDescent="0.25">
      <c r="J436" s="49"/>
      <c r="K436" s="108"/>
      <c r="L436" s="108"/>
    </row>
    <row r="437" spans="10:12" x14ac:dyDescent="0.25">
      <c r="J437" s="49"/>
      <c r="K437" s="108"/>
      <c r="L437" s="108"/>
    </row>
    <row r="438" spans="10:12" x14ac:dyDescent="0.25">
      <c r="J438" s="49"/>
      <c r="K438" s="108"/>
      <c r="L438" s="108"/>
    </row>
    <row r="439" spans="10:12" x14ac:dyDescent="0.25">
      <c r="J439" s="49"/>
      <c r="K439" s="108"/>
      <c r="L439" s="108"/>
    </row>
    <row r="440" spans="10:12" x14ac:dyDescent="0.25">
      <c r="J440" s="49"/>
      <c r="K440" s="108"/>
      <c r="L440" s="108"/>
    </row>
    <row r="441" spans="10:12" x14ac:dyDescent="0.25">
      <c r="J441" s="49"/>
      <c r="K441" s="108"/>
      <c r="L441" s="108"/>
    </row>
    <row r="442" spans="10:12" x14ac:dyDescent="0.25">
      <c r="J442" s="49"/>
      <c r="K442" s="108"/>
      <c r="L442" s="108"/>
    </row>
    <row r="443" spans="10:12" x14ac:dyDescent="0.25">
      <c r="J443" s="49"/>
      <c r="K443" s="108"/>
      <c r="L443" s="108"/>
    </row>
    <row r="444" spans="10:12" x14ac:dyDescent="0.25">
      <c r="J444" s="49"/>
      <c r="K444" s="108"/>
      <c r="L444" s="108"/>
    </row>
    <row r="445" spans="10:12" x14ac:dyDescent="0.25">
      <c r="J445" s="49"/>
      <c r="K445" s="108"/>
      <c r="L445" s="108"/>
    </row>
    <row r="446" spans="10:12" x14ac:dyDescent="0.25">
      <c r="J446" s="49"/>
      <c r="K446" s="108"/>
      <c r="L446" s="108"/>
    </row>
    <row r="447" spans="10:12" x14ac:dyDescent="0.25">
      <c r="J447" s="49"/>
      <c r="K447" s="108"/>
      <c r="L447" s="108"/>
    </row>
    <row r="448" spans="10:12" x14ac:dyDescent="0.25">
      <c r="J448" s="49"/>
      <c r="K448" s="108"/>
      <c r="L448" s="108"/>
    </row>
    <row r="449" spans="10:12" x14ac:dyDescent="0.25">
      <c r="J449" s="49"/>
      <c r="K449" s="108"/>
      <c r="L449" s="108"/>
    </row>
    <row r="450" spans="10:12" x14ac:dyDescent="0.25">
      <c r="J450" s="49"/>
      <c r="K450" s="108"/>
      <c r="L450" s="108"/>
    </row>
    <row r="451" spans="10:12" x14ac:dyDescent="0.25">
      <c r="J451" s="49"/>
      <c r="K451" s="108"/>
      <c r="L451" s="108"/>
    </row>
    <row r="452" spans="10:12" x14ac:dyDescent="0.25">
      <c r="J452" s="49"/>
      <c r="K452" s="108"/>
      <c r="L452" s="108"/>
    </row>
    <row r="453" spans="10:12" x14ac:dyDescent="0.25">
      <c r="J453" s="49"/>
      <c r="K453" s="108"/>
      <c r="L453" s="108"/>
    </row>
    <row r="454" spans="10:12" x14ac:dyDescent="0.25">
      <c r="J454" s="49"/>
      <c r="K454" s="108"/>
      <c r="L454" s="108"/>
    </row>
    <row r="455" spans="10:12" x14ac:dyDescent="0.25">
      <c r="J455" s="49"/>
      <c r="K455" s="108"/>
      <c r="L455" s="108"/>
    </row>
    <row r="456" spans="10:12" x14ac:dyDescent="0.25">
      <c r="J456" s="49"/>
      <c r="K456" s="108"/>
      <c r="L456" s="108"/>
    </row>
    <row r="457" spans="10:12" x14ac:dyDescent="0.25">
      <c r="J457" s="49"/>
      <c r="K457" s="108"/>
      <c r="L457" s="108"/>
    </row>
    <row r="458" spans="10:12" x14ac:dyDescent="0.25">
      <c r="J458" s="49"/>
      <c r="K458" s="108"/>
      <c r="L458" s="108"/>
    </row>
    <row r="459" spans="10:12" x14ac:dyDescent="0.25">
      <c r="J459" s="49"/>
      <c r="K459" s="108"/>
      <c r="L459" s="108"/>
    </row>
    <row r="460" spans="10:12" x14ac:dyDescent="0.25">
      <c r="J460" s="49"/>
      <c r="K460" s="108"/>
      <c r="L460" s="108"/>
    </row>
    <row r="461" spans="10:12" x14ac:dyDescent="0.25">
      <c r="J461" s="49"/>
      <c r="K461" s="108"/>
      <c r="L461" s="108"/>
    </row>
    <row r="462" spans="10:12" x14ac:dyDescent="0.25">
      <c r="J462" s="49"/>
      <c r="K462" s="108"/>
      <c r="L462" s="108"/>
    </row>
    <row r="463" spans="10:12" x14ac:dyDescent="0.25">
      <c r="J463" s="49"/>
      <c r="K463" s="108"/>
      <c r="L463" s="108"/>
    </row>
    <row r="464" spans="10:12" x14ac:dyDescent="0.25">
      <c r="J464" s="49"/>
      <c r="K464" s="108"/>
      <c r="L464" s="108"/>
    </row>
    <row r="465" spans="10:12" x14ac:dyDescent="0.25">
      <c r="J465" s="49"/>
      <c r="K465" s="108"/>
      <c r="L465" s="108"/>
    </row>
    <row r="466" spans="10:12" x14ac:dyDescent="0.25">
      <c r="J466" s="49"/>
      <c r="K466" s="108"/>
      <c r="L466" s="108"/>
    </row>
    <row r="467" spans="10:12" x14ac:dyDescent="0.25">
      <c r="J467" s="49"/>
      <c r="K467" s="108"/>
      <c r="L467" s="108"/>
    </row>
    <row r="468" spans="10:12" x14ac:dyDescent="0.25">
      <c r="J468" s="49"/>
      <c r="K468" s="108"/>
      <c r="L468" s="108"/>
    </row>
    <row r="469" spans="10:12" x14ac:dyDescent="0.25">
      <c r="J469" s="49"/>
      <c r="K469" s="108"/>
      <c r="L469" s="108"/>
    </row>
    <row r="470" spans="10:12" x14ac:dyDescent="0.25">
      <c r="J470" s="49"/>
      <c r="K470" s="108"/>
      <c r="L470" s="108"/>
    </row>
    <row r="471" spans="10:12" x14ac:dyDescent="0.25">
      <c r="J471" s="49"/>
      <c r="K471" s="108"/>
      <c r="L471" s="108"/>
    </row>
    <row r="472" spans="10:12" x14ac:dyDescent="0.25">
      <c r="J472" s="49"/>
      <c r="K472" s="108"/>
      <c r="L472" s="108"/>
    </row>
    <row r="473" spans="10:12" x14ac:dyDescent="0.25">
      <c r="J473" s="49"/>
      <c r="K473" s="108"/>
      <c r="L473" s="108"/>
    </row>
    <row r="474" spans="10:12" x14ac:dyDescent="0.25">
      <c r="J474" s="49"/>
      <c r="K474" s="108"/>
      <c r="L474" s="108"/>
    </row>
    <row r="475" spans="10:12" x14ac:dyDescent="0.25">
      <c r="J475" s="49"/>
      <c r="K475" s="108"/>
      <c r="L475" s="108"/>
    </row>
    <row r="476" spans="10:12" x14ac:dyDescent="0.25">
      <c r="J476" s="49"/>
      <c r="K476" s="108"/>
      <c r="L476" s="108"/>
    </row>
    <row r="477" spans="10:12" x14ac:dyDescent="0.25">
      <c r="J477" s="49"/>
      <c r="K477" s="108"/>
      <c r="L477" s="108"/>
    </row>
    <row r="478" spans="10:12" x14ac:dyDescent="0.25">
      <c r="J478" s="49"/>
      <c r="K478" s="108"/>
      <c r="L478" s="108"/>
    </row>
    <row r="479" spans="10:12" x14ac:dyDescent="0.25">
      <c r="J479" s="49"/>
      <c r="K479" s="108"/>
      <c r="L479" s="108"/>
    </row>
    <row r="480" spans="10:12" x14ac:dyDescent="0.25">
      <c r="J480" s="49"/>
      <c r="K480" s="108"/>
      <c r="L480" s="108"/>
    </row>
    <row r="481" spans="10:12" x14ac:dyDescent="0.25">
      <c r="J481" s="49"/>
      <c r="K481" s="108"/>
      <c r="L481" s="108"/>
    </row>
    <row r="482" spans="10:12" x14ac:dyDescent="0.25">
      <c r="J482" s="49"/>
      <c r="K482" s="108"/>
      <c r="L482" s="108"/>
    </row>
    <row r="483" spans="10:12" x14ac:dyDescent="0.25">
      <c r="J483" s="49"/>
      <c r="K483" s="108"/>
      <c r="L483" s="108"/>
    </row>
    <row r="484" spans="10:12" x14ac:dyDescent="0.25">
      <c r="J484" s="49"/>
      <c r="K484" s="108"/>
      <c r="L484" s="108"/>
    </row>
    <row r="485" spans="10:12" x14ac:dyDescent="0.25">
      <c r="J485" s="49"/>
      <c r="K485" s="108"/>
      <c r="L485" s="108"/>
    </row>
    <row r="486" spans="10:12" x14ac:dyDescent="0.25">
      <c r="J486" s="49"/>
      <c r="K486" s="108"/>
      <c r="L486" s="108"/>
    </row>
    <row r="487" spans="10:12" x14ac:dyDescent="0.25">
      <c r="J487" s="49"/>
      <c r="K487" s="108"/>
      <c r="L487" s="108"/>
    </row>
    <row r="488" spans="10:12" x14ac:dyDescent="0.25">
      <c r="J488" s="49"/>
      <c r="K488" s="108"/>
      <c r="L488" s="108"/>
    </row>
    <row r="489" spans="10:12" x14ac:dyDescent="0.25">
      <c r="J489" s="49"/>
      <c r="K489" s="108"/>
      <c r="L489" s="108"/>
    </row>
    <row r="490" spans="10:12" x14ac:dyDescent="0.25">
      <c r="J490" s="49"/>
      <c r="K490" s="108"/>
      <c r="L490" s="108"/>
    </row>
    <row r="491" spans="10:12" x14ac:dyDescent="0.25">
      <c r="J491" s="49"/>
      <c r="K491" s="108"/>
      <c r="L491" s="108"/>
    </row>
    <row r="492" spans="10:12" x14ac:dyDescent="0.25">
      <c r="J492" s="49"/>
      <c r="K492" s="108"/>
      <c r="L492" s="108"/>
    </row>
    <row r="493" spans="10:12" x14ac:dyDescent="0.25">
      <c r="J493" s="49"/>
      <c r="K493" s="108"/>
      <c r="L493" s="108"/>
    </row>
    <row r="494" spans="10:12" x14ac:dyDescent="0.25">
      <c r="J494" s="49"/>
      <c r="K494" s="108"/>
      <c r="L494" s="108"/>
    </row>
    <row r="495" spans="10:12" x14ac:dyDescent="0.25">
      <c r="J495" s="49"/>
      <c r="K495" s="108"/>
      <c r="L495" s="108"/>
    </row>
    <row r="496" spans="10:12" x14ac:dyDescent="0.25">
      <c r="J496" s="49"/>
      <c r="K496" s="108"/>
      <c r="L496" s="108"/>
    </row>
    <row r="497" spans="10:12" x14ac:dyDescent="0.25">
      <c r="J497" s="49"/>
      <c r="K497" s="108"/>
      <c r="L497" s="108"/>
    </row>
    <row r="498" spans="10:12" x14ac:dyDescent="0.25">
      <c r="J498" s="49"/>
      <c r="K498" s="108"/>
      <c r="L498" s="108"/>
    </row>
    <row r="499" spans="10:12" x14ac:dyDescent="0.25">
      <c r="J499" s="49"/>
      <c r="K499" s="108"/>
      <c r="L499" s="108"/>
    </row>
    <row r="500" spans="10:12" x14ac:dyDescent="0.25">
      <c r="J500" s="49"/>
      <c r="K500" s="108"/>
      <c r="L500" s="108"/>
    </row>
    <row r="501" spans="10:12" x14ac:dyDescent="0.25">
      <c r="J501" s="49"/>
      <c r="K501" s="108"/>
      <c r="L501" s="108"/>
    </row>
    <row r="502" spans="10:12" x14ac:dyDescent="0.25">
      <c r="J502" s="49"/>
      <c r="K502" s="108"/>
      <c r="L502" s="108"/>
    </row>
    <row r="503" spans="10:12" x14ac:dyDescent="0.25">
      <c r="J503" s="49"/>
      <c r="K503" s="108"/>
      <c r="L503" s="108"/>
    </row>
    <row r="504" spans="10:12" x14ac:dyDescent="0.25">
      <c r="J504" s="49"/>
      <c r="K504" s="108"/>
      <c r="L504" s="108"/>
    </row>
    <row r="505" spans="10:12" x14ac:dyDescent="0.25">
      <c r="J505" s="49"/>
      <c r="K505" s="108"/>
      <c r="L505" s="108"/>
    </row>
    <row r="506" spans="10:12" x14ac:dyDescent="0.25">
      <c r="J506" s="49"/>
      <c r="K506" s="108"/>
      <c r="L506" s="108"/>
    </row>
    <row r="507" spans="10:12" x14ac:dyDescent="0.25">
      <c r="J507" s="49"/>
      <c r="K507" s="108"/>
      <c r="L507" s="108"/>
    </row>
    <row r="508" spans="10:12" x14ac:dyDescent="0.25">
      <c r="J508" s="49"/>
      <c r="K508" s="108"/>
      <c r="L508" s="108"/>
    </row>
    <row r="509" spans="10:12" x14ac:dyDescent="0.25">
      <c r="J509" s="49"/>
      <c r="K509" s="108"/>
      <c r="L509" s="108"/>
    </row>
    <row r="510" spans="10:12" x14ac:dyDescent="0.25">
      <c r="J510" s="49"/>
      <c r="K510" s="108"/>
      <c r="L510" s="108"/>
    </row>
    <row r="511" spans="10:12" x14ac:dyDescent="0.25">
      <c r="J511" s="49"/>
    </row>
    <row r="512" spans="10:12" x14ac:dyDescent="0.25">
      <c r="J512" s="49"/>
    </row>
    <row r="513" spans="10:10" x14ac:dyDescent="0.25">
      <c r="J513" s="49"/>
    </row>
    <row r="514" spans="10:10" x14ac:dyDescent="0.25">
      <c r="J514" s="49"/>
    </row>
    <row r="515" spans="10:10" x14ac:dyDescent="0.25">
      <c r="J515" s="49"/>
    </row>
    <row r="516" spans="10:10" x14ac:dyDescent="0.25">
      <c r="J516" s="49"/>
    </row>
    <row r="517" spans="10:10" x14ac:dyDescent="0.25">
      <c r="J517" s="49"/>
    </row>
    <row r="518" spans="10:10" x14ac:dyDescent="0.25">
      <c r="J518" s="49"/>
    </row>
    <row r="519" spans="10:10" x14ac:dyDescent="0.25">
      <c r="J519" s="49"/>
    </row>
    <row r="520" spans="10:10" x14ac:dyDescent="0.25">
      <c r="J520" s="49"/>
    </row>
    <row r="521" spans="10:10" x14ac:dyDescent="0.25">
      <c r="J521" s="49"/>
    </row>
    <row r="522" spans="10:10" x14ac:dyDescent="0.25">
      <c r="J522" s="49"/>
    </row>
    <row r="523" spans="10:10" x14ac:dyDescent="0.25">
      <c r="J523" s="49"/>
    </row>
    <row r="524" spans="10:10" x14ac:dyDescent="0.25">
      <c r="J524" s="49"/>
    </row>
    <row r="525" spans="10:10" x14ac:dyDescent="0.25">
      <c r="J525" s="49"/>
    </row>
    <row r="526" spans="10:10" x14ac:dyDescent="0.25">
      <c r="J526" s="49"/>
    </row>
    <row r="527" spans="10:10" x14ac:dyDescent="0.25">
      <c r="J527" s="49"/>
    </row>
    <row r="528" spans="10:10" x14ac:dyDescent="0.25">
      <c r="J528" s="49"/>
    </row>
    <row r="529" spans="10:10" x14ac:dyDescent="0.25">
      <c r="J529" s="49"/>
    </row>
    <row r="530" spans="10:10" x14ac:dyDescent="0.25">
      <c r="J530" s="49"/>
    </row>
    <row r="531" spans="10:10" x14ac:dyDescent="0.25">
      <c r="J531" s="49"/>
    </row>
    <row r="532" spans="10:10" x14ac:dyDescent="0.25">
      <c r="J532" s="49"/>
    </row>
    <row r="533" spans="10:10" x14ac:dyDescent="0.25">
      <c r="J533" s="49"/>
    </row>
    <row r="534" spans="10:10" x14ac:dyDescent="0.25">
      <c r="J534" s="49"/>
    </row>
    <row r="535" spans="10:10" x14ac:dyDescent="0.25">
      <c r="J535" s="49"/>
    </row>
    <row r="536" spans="10:10" x14ac:dyDescent="0.25">
      <c r="J536" s="49"/>
    </row>
    <row r="537" spans="10:10" x14ac:dyDescent="0.25">
      <c r="J537" s="49"/>
    </row>
    <row r="538" spans="10:10" x14ac:dyDescent="0.25">
      <c r="J538" s="49"/>
    </row>
    <row r="539" spans="10:10" x14ac:dyDescent="0.25">
      <c r="J539" s="49"/>
    </row>
    <row r="540" spans="10:10" x14ac:dyDescent="0.25">
      <c r="J540" s="49"/>
    </row>
    <row r="541" spans="10:10" x14ac:dyDescent="0.25">
      <c r="J541" s="49"/>
    </row>
    <row r="542" spans="10:10" x14ac:dyDescent="0.25">
      <c r="J542" s="49"/>
    </row>
    <row r="543" spans="10:10" x14ac:dyDescent="0.25">
      <c r="J543" s="49"/>
    </row>
    <row r="544" spans="10:10" x14ac:dyDescent="0.25">
      <c r="J544" s="49"/>
    </row>
    <row r="545" spans="10:10" x14ac:dyDescent="0.25">
      <c r="J545" s="49"/>
    </row>
    <row r="546" spans="10:10" x14ac:dyDescent="0.25">
      <c r="J546" s="49"/>
    </row>
    <row r="547" spans="10:10" x14ac:dyDescent="0.25">
      <c r="J547" s="49"/>
    </row>
    <row r="548" spans="10:10" x14ac:dyDescent="0.25">
      <c r="J548" s="49"/>
    </row>
    <row r="549" spans="10:10" x14ac:dyDescent="0.25">
      <c r="J549" s="49"/>
    </row>
    <row r="550" spans="10:10" x14ac:dyDescent="0.25">
      <c r="J550" s="49"/>
    </row>
    <row r="551" spans="10:10" x14ac:dyDescent="0.25">
      <c r="J551" s="49"/>
    </row>
    <row r="552" spans="10:10" x14ac:dyDescent="0.25">
      <c r="J552" s="49"/>
    </row>
    <row r="553" spans="10:10" x14ac:dyDescent="0.25">
      <c r="J553" s="49"/>
    </row>
    <row r="554" spans="10:10" x14ac:dyDescent="0.25">
      <c r="J554" s="49"/>
    </row>
    <row r="555" spans="10:10" x14ac:dyDescent="0.25">
      <c r="J555" s="49"/>
    </row>
    <row r="556" spans="10:10" x14ac:dyDescent="0.25">
      <c r="J556" s="49"/>
    </row>
    <row r="557" spans="10:10" x14ac:dyDescent="0.25">
      <c r="J557" s="49"/>
    </row>
    <row r="558" spans="10:10" x14ac:dyDescent="0.25">
      <c r="J558" s="49"/>
    </row>
    <row r="559" spans="10:10" x14ac:dyDescent="0.25">
      <c r="J559" s="49"/>
    </row>
    <row r="560" spans="10:10" x14ac:dyDescent="0.25">
      <c r="J560" s="49"/>
    </row>
    <row r="561" spans="10:10" x14ac:dyDescent="0.25">
      <c r="J561" s="49"/>
    </row>
    <row r="562" spans="10:10" x14ac:dyDescent="0.25">
      <c r="J562" s="49"/>
    </row>
    <row r="563" spans="10:10" x14ac:dyDescent="0.25">
      <c r="J563" s="49"/>
    </row>
    <row r="564" spans="10:10" x14ac:dyDescent="0.25">
      <c r="J564" s="49"/>
    </row>
    <row r="565" spans="10:10" x14ac:dyDescent="0.25">
      <c r="J565" s="49"/>
    </row>
    <row r="566" spans="10:10" x14ac:dyDescent="0.25">
      <c r="J566" s="49"/>
    </row>
    <row r="567" spans="10:10" x14ac:dyDescent="0.25">
      <c r="J567" s="49"/>
    </row>
    <row r="568" spans="10:10" x14ac:dyDescent="0.25">
      <c r="J568" s="49"/>
    </row>
    <row r="569" spans="10:10" x14ac:dyDescent="0.25">
      <c r="J569" s="49"/>
    </row>
    <row r="570" spans="10:10" x14ac:dyDescent="0.25">
      <c r="J570" s="49"/>
    </row>
    <row r="571" spans="10:10" x14ac:dyDescent="0.25">
      <c r="J571" s="49"/>
    </row>
    <row r="572" spans="10:10" x14ac:dyDescent="0.25">
      <c r="J572" s="49"/>
    </row>
    <row r="573" spans="10:10" x14ac:dyDescent="0.25">
      <c r="J573" s="49"/>
    </row>
    <row r="574" spans="10:10" x14ac:dyDescent="0.25">
      <c r="J574" s="49"/>
    </row>
    <row r="575" spans="10:10" x14ac:dyDescent="0.25">
      <c r="J575" s="49"/>
    </row>
    <row r="576" spans="10:10" x14ac:dyDescent="0.25">
      <c r="J576" s="49"/>
    </row>
    <row r="577" spans="10:10" x14ac:dyDescent="0.25">
      <c r="J577" s="49"/>
    </row>
    <row r="578" spans="10:10" x14ac:dyDescent="0.25">
      <c r="J578" s="49"/>
    </row>
    <row r="579" spans="10:10" x14ac:dyDescent="0.25">
      <c r="J579" s="49"/>
    </row>
    <row r="580" spans="10:10" x14ac:dyDescent="0.25">
      <c r="J580" s="49"/>
    </row>
    <row r="581" spans="10:10" x14ac:dyDescent="0.25">
      <c r="J581" s="49"/>
    </row>
    <row r="582" spans="10:10" x14ac:dyDescent="0.25">
      <c r="J582" s="49"/>
    </row>
    <row r="583" spans="10:10" x14ac:dyDescent="0.25">
      <c r="J583" s="49"/>
    </row>
    <row r="584" spans="10:10" x14ac:dyDescent="0.25">
      <c r="J584" s="49"/>
    </row>
    <row r="585" spans="10:10" x14ac:dyDescent="0.25">
      <c r="J585" s="49"/>
    </row>
    <row r="586" spans="10:10" x14ac:dyDescent="0.25">
      <c r="J586" s="49"/>
    </row>
    <row r="587" spans="10:10" x14ac:dyDescent="0.25">
      <c r="J587" s="49"/>
    </row>
    <row r="588" spans="10:10" x14ac:dyDescent="0.25">
      <c r="J588" s="49"/>
    </row>
    <row r="589" spans="10:10" x14ac:dyDescent="0.25">
      <c r="J589" s="49"/>
    </row>
    <row r="590" spans="10:10" x14ac:dyDescent="0.25">
      <c r="J590" s="49"/>
    </row>
    <row r="591" spans="10:10" x14ac:dyDescent="0.25">
      <c r="J591" s="49"/>
    </row>
    <row r="592" spans="10:10" x14ac:dyDescent="0.25">
      <c r="J592" s="49"/>
    </row>
    <row r="593" spans="10:10" x14ac:dyDescent="0.25">
      <c r="J593" s="49"/>
    </row>
    <row r="594" spans="10:10" x14ac:dyDescent="0.25">
      <c r="J594" s="49"/>
    </row>
    <row r="595" spans="10:10" x14ac:dyDescent="0.25">
      <c r="J595" s="49"/>
    </row>
    <row r="596" spans="10:10" x14ac:dyDescent="0.25">
      <c r="J596" s="49"/>
    </row>
    <row r="597" spans="10:10" x14ac:dyDescent="0.25">
      <c r="J597" s="49"/>
    </row>
    <row r="598" spans="10:10" x14ac:dyDescent="0.25">
      <c r="J598" s="49"/>
    </row>
    <row r="599" spans="10:10" x14ac:dyDescent="0.25">
      <c r="J599" s="49"/>
    </row>
    <row r="600" spans="10:10" x14ac:dyDescent="0.25">
      <c r="J600" s="49"/>
    </row>
    <row r="601" spans="10:10" x14ac:dyDescent="0.25">
      <c r="J601" s="49"/>
    </row>
    <row r="602" spans="10:10" x14ac:dyDescent="0.25">
      <c r="J602" s="49"/>
    </row>
    <row r="603" spans="10:10" x14ac:dyDescent="0.25">
      <c r="J603" s="49"/>
    </row>
    <row r="604" spans="10:10" x14ac:dyDescent="0.25">
      <c r="J604" s="49"/>
    </row>
    <row r="605" spans="10:10" x14ac:dyDescent="0.25">
      <c r="J605" s="49"/>
    </row>
    <row r="606" spans="10:10" x14ac:dyDescent="0.25">
      <c r="J606" s="49"/>
    </row>
    <row r="607" spans="10:10" x14ac:dyDescent="0.25">
      <c r="J607" s="49"/>
    </row>
    <row r="608" spans="10:10" x14ac:dyDescent="0.25">
      <c r="J608" s="49"/>
    </row>
    <row r="609" spans="10:10" x14ac:dyDescent="0.25">
      <c r="J609" s="49"/>
    </row>
    <row r="610" spans="10:10" x14ac:dyDescent="0.25">
      <c r="J610" s="49"/>
    </row>
    <row r="611" spans="10:10" x14ac:dyDescent="0.25">
      <c r="J611" s="49"/>
    </row>
    <row r="612" spans="10:10" x14ac:dyDescent="0.25">
      <c r="J612" s="49"/>
    </row>
    <row r="613" spans="10:10" x14ac:dyDescent="0.25">
      <c r="J613" s="49"/>
    </row>
    <row r="614" spans="10:10" x14ac:dyDescent="0.25">
      <c r="J614" s="49"/>
    </row>
    <row r="615" spans="10:10" x14ac:dyDescent="0.25">
      <c r="J615" s="49"/>
    </row>
    <row r="616" spans="10:10" x14ac:dyDescent="0.25">
      <c r="J616" s="49"/>
    </row>
    <row r="617" spans="10:10" x14ac:dyDescent="0.25">
      <c r="J617" s="49"/>
    </row>
    <row r="618" spans="10:10" x14ac:dyDescent="0.25">
      <c r="J618" s="49"/>
    </row>
    <row r="619" spans="10:10" x14ac:dyDescent="0.25">
      <c r="J619" s="49"/>
    </row>
    <row r="620" spans="10:10" x14ac:dyDescent="0.25">
      <c r="J620" s="49"/>
    </row>
    <row r="621" spans="10:10" x14ac:dyDescent="0.25">
      <c r="J621" s="49"/>
    </row>
    <row r="622" spans="10:10" x14ac:dyDescent="0.25">
      <c r="J622" s="49"/>
    </row>
    <row r="623" spans="10:10" x14ac:dyDescent="0.25">
      <c r="J623" s="49"/>
    </row>
    <row r="624" spans="10:10" x14ac:dyDescent="0.25">
      <c r="J624" s="49"/>
    </row>
    <row r="625" spans="10:10" x14ac:dyDescent="0.25">
      <c r="J625" s="49"/>
    </row>
    <row r="626" spans="10:10" x14ac:dyDescent="0.25">
      <c r="J626" s="49"/>
    </row>
    <row r="627" spans="10:10" x14ac:dyDescent="0.25">
      <c r="J627" s="49"/>
    </row>
    <row r="628" spans="10:10" x14ac:dyDescent="0.25">
      <c r="J628" s="49"/>
    </row>
    <row r="629" spans="10:10" x14ac:dyDescent="0.25">
      <c r="J629" s="49"/>
    </row>
    <row r="630" spans="10:10" x14ac:dyDescent="0.25">
      <c r="J630" s="49"/>
    </row>
    <row r="631" spans="10:10" x14ac:dyDescent="0.25">
      <c r="J631" s="49"/>
    </row>
    <row r="632" spans="10:10" x14ac:dyDescent="0.25">
      <c r="J632" s="49"/>
    </row>
    <row r="633" spans="10:10" x14ac:dyDescent="0.25">
      <c r="J633" s="49"/>
    </row>
    <row r="634" spans="10:10" x14ac:dyDescent="0.25">
      <c r="J634" s="49"/>
    </row>
    <row r="635" spans="10:10" x14ac:dyDescent="0.25">
      <c r="J635" s="49"/>
    </row>
    <row r="636" spans="10:10" x14ac:dyDescent="0.25">
      <c r="J636" s="49"/>
    </row>
    <row r="637" spans="10:10" x14ac:dyDescent="0.25">
      <c r="J637" s="49"/>
    </row>
    <row r="638" spans="10:10" x14ac:dyDescent="0.25">
      <c r="J638" s="49"/>
    </row>
    <row r="639" spans="10:10" x14ac:dyDescent="0.25">
      <c r="J639" s="49"/>
    </row>
    <row r="640" spans="10:10" x14ac:dyDescent="0.25">
      <c r="J640" s="49"/>
    </row>
    <row r="641" spans="10:10" x14ac:dyDescent="0.25">
      <c r="J641" s="49"/>
    </row>
    <row r="642" spans="10:10" x14ac:dyDescent="0.25">
      <c r="J642" s="49"/>
    </row>
    <row r="643" spans="10:10" x14ac:dyDescent="0.25">
      <c r="J643" s="49"/>
    </row>
    <row r="644" spans="10:10" x14ac:dyDescent="0.25">
      <c r="J644" s="49"/>
    </row>
    <row r="645" spans="10:10" x14ac:dyDescent="0.25">
      <c r="J645" s="49"/>
    </row>
    <row r="646" spans="10:10" x14ac:dyDescent="0.25">
      <c r="J646" s="49"/>
    </row>
    <row r="647" spans="10:10" x14ac:dyDescent="0.25">
      <c r="J647" s="49"/>
    </row>
    <row r="648" spans="10:10" x14ac:dyDescent="0.25">
      <c r="J648" s="49"/>
    </row>
    <row r="649" spans="10:10" x14ac:dyDescent="0.25">
      <c r="J649" s="49"/>
    </row>
    <row r="650" spans="10:10" x14ac:dyDescent="0.25">
      <c r="J650" s="49"/>
    </row>
    <row r="651" spans="10:10" x14ac:dyDescent="0.25">
      <c r="J651" s="49"/>
    </row>
    <row r="652" spans="10:10" x14ac:dyDescent="0.25">
      <c r="J652" s="49"/>
    </row>
    <row r="653" spans="10:10" x14ac:dyDescent="0.25">
      <c r="J653" s="49"/>
    </row>
    <row r="654" spans="10:10" x14ac:dyDescent="0.25">
      <c r="J654" s="49"/>
    </row>
    <row r="655" spans="10:10" x14ac:dyDescent="0.25">
      <c r="J655" s="49"/>
    </row>
    <row r="656" spans="10:10" x14ac:dyDescent="0.25">
      <c r="J656" s="49"/>
    </row>
    <row r="657" spans="10:10" x14ac:dyDescent="0.25">
      <c r="J657" s="49"/>
    </row>
    <row r="658" spans="10:10" x14ac:dyDescent="0.25">
      <c r="J658" s="49"/>
    </row>
    <row r="659" spans="10:10" x14ac:dyDescent="0.25">
      <c r="J659" s="49"/>
    </row>
    <row r="660" spans="10:10" x14ac:dyDescent="0.25">
      <c r="J660" s="49"/>
    </row>
    <row r="661" spans="10:10" x14ac:dyDescent="0.25">
      <c r="J661" s="49"/>
    </row>
    <row r="662" spans="10:10" x14ac:dyDescent="0.25">
      <c r="J662" s="49"/>
    </row>
    <row r="663" spans="10:10" x14ac:dyDescent="0.25">
      <c r="J663" s="49"/>
    </row>
    <row r="664" spans="10:10" x14ac:dyDescent="0.25">
      <c r="J664" s="49"/>
    </row>
    <row r="665" spans="10:10" x14ac:dyDescent="0.25">
      <c r="J665" s="49"/>
    </row>
    <row r="666" spans="10:10" x14ac:dyDescent="0.25">
      <c r="J666" s="49"/>
    </row>
    <row r="667" spans="10:10" x14ac:dyDescent="0.25">
      <c r="J667" s="49"/>
    </row>
    <row r="668" spans="10:10" x14ac:dyDescent="0.25">
      <c r="J668" s="49"/>
    </row>
    <row r="669" spans="10:10" x14ac:dyDescent="0.25">
      <c r="J669" s="49"/>
    </row>
    <row r="670" spans="10:10" x14ac:dyDescent="0.25">
      <c r="J670" s="49"/>
    </row>
    <row r="671" spans="10:10" x14ac:dyDescent="0.25">
      <c r="J671" s="49"/>
    </row>
    <row r="672" spans="10:10" x14ac:dyDescent="0.25">
      <c r="J672" s="49"/>
    </row>
    <row r="673" spans="10:10" x14ac:dyDescent="0.25">
      <c r="J673" s="49"/>
    </row>
    <row r="674" spans="10:10" x14ac:dyDescent="0.25">
      <c r="J674" s="49"/>
    </row>
    <row r="675" spans="10:10" x14ac:dyDescent="0.25">
      <c r="J675" s="49"/>
    </row>
    <row r="676" spans="10:10" x14ac:dyDescent="0.25">
      <c r="J676" s="49"/>
    </row>
    <row r="677" spans="10:10" x14ac:dyDescent="0.25">
      <c r="J677" s="49"/>
    </row>
    <row r="678" spans="10:10" x14ac:dyDescent="0.25">
      <c r="J678" s="49"/>
    </row>
    <row r="679" spans="10:10" x14ac:dyDescent="0.25">
      <c r="J679" s="49"/>
    </row>
    <row r="680" spans="10:10" x14ac:dyDescent="0.25">
      <c r="J680" s="49"/>
    </row>
    <row r="681" spans="10:10" x14ac:dyDescent="0.25">
      <c r="J681" s="49"/>
    </row>
    <row r="682" spans="10:10" x14ac:dyDescent="0.25">
      <c r="J682" s="49"/>
    </row>
    <row r="683" spans="10:10" x14ac:dyDescent="0.25">
      <c r="J683" s="49"/>
    </row>
    <row r="684" spans="10:10" x14ac:dyDescent="0.25">
      <c r="J684" s="49"/>
    </row>
    <row r="685" spans="10:10" x14ac:dyDescent="0.25">
      <c r="J685" s="49"/>
    </row>
    <row r="686" spans="10:10" x14ac:dyDescent="0.25">
      <c r="J686" s="49"/>
    </row>
    <row r="687" spans="10:10" x14ac:dyDescent="0.25">
      <c r="J687" s="49"/>
    </row>
    <row r="688" spans="10:10" x14ac:dyDescent="0.25">
      <c r="J688" s="49"/>
    </row>
    <row r="689" spans="10:10" x14ac:dyDescent="0.25">
      <c r="J689" s="49"/>
    </row>
    <row r="690" spans="10:10" x14ac:dyDescent="0.25">
      <c r="J690" s="49"/>
    </row>
    <row r="691" spans="10:10" x14ac:dyDescent="0.25">
      <c r="J691" s="49"/>
    </row>
    <row r="692" spans="10:10" x14ac:dyDescent="0.25">
      <c r="J692" s="49"/>
    </row>
    <row r="693" spans="10:10" x14ac:dyDescent="0.25">
      <c r="J693" s="49"/>
    </row>
    <row r="694" spans="10:10" x14ac:dyDescent="0.25">
      <c r="J694" s="49"/>
    </row>
    <row r="695" spans="10:10" x14ac:dyDescent="0.25">
      <c r="J695" s="49"/>
    </row>
    <row r="696" spans="10:10" x14ac:dyDescent="0.25">
      <c r="J696" s="49"/>
    </row>
    <row r="697" spans="10:10" x14ac:dyDescent="0.25">
      <c r="J697" s="49"/>
    </row>
    <row r="698" spans="10:10" x14ac:dyDescent="0.25">
      <c r="J698" s="49"/>
    </row>
    <row r="699" spans="10:10" x14ac:dyDescent="0.25">
      <c r="J699" s="49"/>
    </row>
    <row r="700" spans="10:10" x14ac:dyDescent="0.25">
      <c r="J700" s="49"/>
    </row>
    <row r="701" spans="10:10" x14ac:dyDescent="0.25">
      <c r="J701" s="49"/>
    </row>
    <row r="702" spans="10:10" x14ac:dyDescent="0.25">
      <c r="J702" s="49"/>
    </row>
    <row r="703" spans="10:10" x14ac:dyDescent="0.25">
      <c r="J703" s="49"/>
    </row>
    <row r="704" spans="10:10" x14ac:dyDescent="0.25">
      <c r="J704" s="49"/>
    </row>
    <row r="705" spans="10:10" x14ac:dyDescent="0.25">
      <c r="J705" s="49"/>
    </row>
    <row r="706" spans="10:10" x14ac:dyDescent="0.25">
      <c r="J706" s="49"/>
    </row>
    <row r="707" spans="10:10" x14ac:dyDescent="0.25">
      <c r="J707" s="49"/>
    </row>
    <row r="708" spans="10:10" x14ac:dyDescent="0.25">
      <c r="J708" s="49"/>
    </row>
    <row r="709" spans="10:10" x14ac:dyDescent="0.25">
      <c r="J709" s="49"/>
    </row>
    <row r="710" spans="10:10" x14ac:dyDescent="0.25">
      <c r="J710" s="49"/>
    </row>
    <row r="711" spans="10:10" x14ac:dyDescent="0.25">
      <c r="J711" s="49"/>
    </row>
    <row r="712" spans="10:10" x14ac:dyDescent="0.25">
      <c r="J712" s="49"/>
    </row>
    <row r="713" spans="10:10" x14ac:dyDescent="0.25">
      <c r="J713" s="49"/>
    </row>
    <row r="714" spans="10:10" x14ac:dyDescent="0.25">
      <c r="J714" s="49"/>
    </row>
    <row r="715" spans="10:10" x14ac:dyDescent="0.25">
      <c r="J715" s="49"/>
    </row>
    <row r="716" spans="10:10" x14ac:dyDescent="0.25">
      <c r="J716" s="49"/>
    </row>
    <row r="717" spans="10:10" x14ac:dyDescent="0.25">
      <c r="J717" s="49"/>
    </row>
    <row r="718" spans="10:10" x14ac:dyDescent="0.25">
      <c r="J718" s="49"/>
    </row>
    <row r="719" spans="10:10" x14ac:dyDescent="0.25">
      <c r="J719" s="49"/>
    </row>
    <row r="720" spans="10:10" x14ac:dyDescent="0.25">
      <c r="J720" s="49"/>
    </row>
    <row r="721" spans="10:10" x14ac:dyDescent="0.25">
      <c r="J721" s="49"/>
    </row>
    <row r="722" spans="10:10" x14ac:dyDescent="0.25">
      <c r="J722" s="49"/>
    </row>
    <row r="723" spans="10:10" x14ac:dyDescent="0.25">
      <c r="J723" s="49"/>
    </row>
    <row r="724" spans="10:10" x14ac:dyDescent="0.25">
      <c r="J724" s="49"/>
    </row>
    <row r="725" spans="10:10" x14ac:dyDescent="0.25">
      <c r="J725" s="49"/>
    </row>
    <row r="726" spans="10:10" x14ac:dyDescent="0.25">
      <c r="J726" s="49"/>
    </row>
    <row r="727" spans="10:10" x14ac:dyDescent="0.25">
      <c r="J727" s="49"/>
    </row>
    <row r="728" spans="10:10" x14ac:dyDescent="0.25">
      <c r="J728" s="49"/>
    </row>
    <row r="729" spans="10:10" x14ac:dyDescent="0.25">
      <c r="J729" s="49"/>
    </row>
    <row r="730" spans="10:10" x14ac:dyDescent="0.25">
      <c r="J730" s="49"/>
    </row>
    <row r="731" spans="10:10" x14ac:dyDescent="0.25">
      <c r="J731" s="49"/>
    </row>
    <row r="732" spans="10:10" x14ac:dyDescent="0.25">
      <c r="J732" s="49"/>
    </row>
    <row r="733" spans="10:10" x14ac:dyDescent="0.25">
      <c r="J733" s="49"/>
    </row>
    <row r="734" spans="10:10" x14ac:dyDescent="0.25">
      <c r="J734" s="49"/>
    </row>
    <row r="735" spans="10:10" x14ac:dyDescent="0.25">
      <c r="J735" s="49"/>
    </row>
    <row r="736" spans="10:10" x14ac:dyDescent="0.25">
      <c r="J736" s="49"/>
    </row>
    <row r="737" spans="10:10" x14ac:dyDescent="0.25">
      <c r="J737" s="49"/>
    </row>
    <row r="738" spans="10:10" x14ac:dyDescent="0.25">
      <c r="J738" s="49"/>
    </row>
    <row r="739" spans="10:10" x14ac:dyDescent="0.25">
      <c r="J739" s="49"/>
    </row>
    <row r="740" spans="10:10" x14ac:dyDescent="0.25">
      <c r="J740" s="49"/>
    </row>
    <row r="741" spans="10:10" x14ac:dyDescent="0.25">
      <c r="J741" s="49"/>
    </row>
    <row r="742" spans="10:10" x14ac:dyDescent="0.25">
      <c r="J742" s="49"/>
    </row>
    <row r="743" spans="10:10" x14ac:dyDescent="0.25">
      <c r="J743" s="49"/>
    </row>
    <row r="744" spans="10:10" x14ac:dyDescent="0.25">
      <c r="J744" s="49"/>
    </row>
    <row r="745" spans="10:10" x14ac:dyDescent="0.25">
      <c r="J745" s="49"/>
    </row>
    <row r="746" spans="10:10" x14ac:dyDescent="0.25">
      <c r="J746" s="49"/>
    </row>
    <row r="747" spans="10:10" x14ac:dyDescent="0.25">
      <c r="J747" s="49"/>
    </row>
    <row r="748" spans="10:10" x14ac:dyDescent="0.25">
      <c r="J748" s="49"/>
    </row>
    <row r="749" spans="10:10" x14ac:dyDescent="0.25">
      <c r="J749" s="49"/>
    </row>
    <row r="750" spans="10:10" x14ac:dyDescent="0.25">
      <c r="J750" s="49"/>
    </row>
    <row r="751" spans="10:10" x14ac:dyDescent="0.25">
      <c r="J751" s="49"/>
    </row>
    <row r="752" spans="10:10" x14ac:dyDescent="0.25">
      <c r="J752" s="49"/>
    </row>
    <row r="753" spans="10:10" x14ac:dyDescent="0.25">
      <c r="J753" s="49"/>
    </row>
    <row r="754" spans="10:10" x14ac:dyDescent="0.25">
      <c r="J754" s="49"/>
    </row>
    <row r="755" spans="10:10" x14ac:dyDescent="0.25">
      <c r="J755" s="49"/>
    </row>
    <row r="756" spans="10:10" x14ac:dyDescent="0.25">
      <c r="J756" s="49"/>
    </row>
    <row r="757" spans="10:10" x14ac:dyDescent="0.25">
      <c r="J757" s="49"/>
    </row>
    <row r="758" spans="10:10" x14ac:dyDescent="0.25">
      <c r="J758" s="49"/>
    </row>
    <row r="759" spans="10:10" x14ac:dyDescent="0.25">
      <c r="J759" s="49"/>
    </row>
    <row r="760" spans="10:10" x14ac:dyDescent="0.25">
      <c r="J760" s="49"/>
    </row>
    <row r="761" spans="10:10" x14ac:dyDescent="0.25">
      <c r="J761" s="49"/>
    </row>
    <row r="762" spans="10:10" x14ac:dyDescent="0.25">
      <c r="J762" s="49"/>
    </row>
    <row r="763" spans="10:10" x14ac:dyDescent="0.25">
      <c r="J763" s="49"/>
    </row>
    <row r="764" spans="10:10" x14ac:dyDescent="0.25">
      <c r="J764" s="49"/>
    </row>
    <row r="765" spans="10:10" x14ac:dyDescent="0.25">
      <c r="J765" s="49"/>
    </row>
    <row r="766" spans="10:10" x14ac:dyDescent="0.25">
      <c r="J766" s="49"/>
    </row>
    <row r="767" spans="10:10" x14ac:dyDescent="0.25">
      <c r="J767" s="49"/>
    </row>
    <row r="768" spans="10:10" x14ac:dyDescent="0.25">
      <c r="J768" s="49"/>
    </row>
    <row r="769" spans="10:10" x14ac:dyDescent="0.25">
      <c r="J769" s="49"/>
    </row>
    <row r="770" spans="10:10" x14ac:dyDescent="0.25">
      <c r="J770" s="49"/>
    </row>
    <row r="771" spans="10:10" x14ac:dyDescent="0.25">
      <c r="J771" s="49"/>
    </row>
    <row r="772" spans="10:10" x14ac:dyDescent="0.25">
      <c r="J772" s="49"/>
    </row>
    <row r="773" spans="10:10" x14ac:dyDescent="0.25">
      <c r="J773" s="49"/>
    </row>
    <row r="774" spans="10:10" x14ac:dyDescent="0.25">
      <c r="J774" s="49"/>
    </row>
    <row r="775" spans="10:10" x14ac:dyDescent="0.25">
      <c r="J775" s="49"/>
    </row>
    <row r="776" spans="10:10" x14ac:dyDescent="0.25">
      <c r="J776" s="49"/>
    </row>
    <row r="777" spans="10:10" x14ac:dyDescent="0.25">
      <c r="J777" s="49"/>
    </row>
    <row r="778" spans="10:10" x14ac:dyDescent="0.25">
      <c r="J778" s="49"/>
    </row>
    <row r="779" spans="10:10" x14ac:dyDescent="0.25">
      <c r="J779" s="49"/>
    </row>
    <row r="780" spans="10:10" x14ac:dyDescent="0.25">
      <c r="J780" s="49"/>
    </row>
    <row r="781" spans="10:10" x14ac:dyDescent="0.25">
      <c r="J781" s="49"/>
    </row>
    <row r="782" spans="10:10" x14ac:dyDescent="0.25">
      <c r="J782" s="49"/>
    </row>
    <row r="783" spans="10:10" x14ac:dyDescent="0.25">
      <c r="J783" s="49"/>
    </row>
    <row r="784" spans="10:10" x14ac:dyDescent="0.25">
      <c r="J784" s="49"/>
    </row>
    <row r="785" spans="10:10" x14ac:dyDescent="0.25">
      <c r="J785" s="49"/>
    </row>
    <row r="786" spans="10:10" x14ac:dyDescent="0.25">
      <c r="J786" s="49"/>
    </row>
    <row r="787" spans="10:10" x14ac:dyDescent="0.25">
      <c r="J787" s="49"/>
    </row>
    <row r="788" spans="10:10" x14ac:dyDescent="0.25">
      <c r="J788" s="49"/>
    </row>
    <row r="789" spans="10:10" x14ac:dyDescent="0.25">
      <c r="J789" s="49"/>
    </row>
    <row r="790" spans="10:10" x14ac:dyDescent="0.25">
      <c r="J790" s="49"/>
    </row>
    <row r="791" spans="10:10" x14ac:dyDescent="0.25">
      <c r="J791" s="49"/>
    </row>
    <row r="792" spans="10:10" x14ac:dyDescent="0.25">
      <c r="J792" s="49"/>
    </row>
    <row r="793" spans="10:10" x14ac:dyDescent="0.25">
      <c r="J793" s="49"/>
    </row>
    <row r="794" spans="10:10" x14ac:dyDescent="0.25">
      <c r="J794" s="49"/>
    </row>
    <row r="795" spans="10:10" x14ac:dyDescent="0.25">
      <c r="J795" s="49"/>
    </row>
    <row r="796" spans="10:10" x14ac:dyDescent="0.25">
      <c r="J796" s="49"/>
    </row>
    <row r="797" spans="10:10" x14ac:dyDescent="0.25">
      <c r="J797" s="49"/>
    </row>
    <row r="798" spans="10:10" x14ac:dyDescent="0.25">
      <c r="J798" s="49"/>
    </row>
    <row r="799" spans="10:10" x14ac:dyDescent="0.25">
      <c r="J799" s="49"/>
    </row>
    <row r="800" spans="10:10" x14ac:dyDescent="0.25">
      <c r="J800" s="49"/>
    </row>
    <row r="801" spans="10:10" x14ac:dyDescent="0.25">
      <c r="J801" s="49"/>
    </row>
    <row r="802" spans="10:10" x14ac:dyDescent="0.25">
      <c r="J802" s="49"/>
    </row>
    <row r="803" spans="10:10" x14ac:dyDescent="0.25">
      <c r="J803" s="49"/>
    </row>
    <row r="804" spans="10:10" x14ac:dyDescent="0.25">
      <c r="J804" s="49"/>
    </row>
    <row r="805" spans="10:10" x14ac:dyDescent="0.25">
      <c r="J805" s="49"/>
    </row>
    <row r="806" spans="10:10" x14ac:dyDescent="0.25">
      <c r="J806" s="49"/>
    </row>
    <row r="807" spans="10:10" x14ac:dyDescent="0.25">
      <c r="J807" s="49"/>
    </row>
    <row r="808" spans="10:10" x14ac:dyDescent="0.25">
      <c r="J808" s="49"/>
    </row>
    <row r="809" spans="10:10" x14ac:dyDescent="0.25">
      <c r="J809" s="49"/>
    </row>
    <row r="810" spans="10:10" x14ac:dyDescent="0.25">
      <c r="J810" s="49"/>
    </row>
    <row r="811" spans="10:10" x14ac:dyDescent="0.25">
      <c r="J811" s="49"/>
    </row>
    <row r="812" spans="10:10" x14ac:dyDescent="0.25">
      <c r="J812" s="49"/>
    </row>
    <row r="813" spans="10:10" x14ac:dyDescent="0.25">
      <c r="J813" s="49"/>
    </row>
    <row r="814" spans="10:10" x14ac:dyDescent="0.25">
      <c r="J814" s="49"/>
    </row>
    <row r="815" spans="10:10" x14ac:dyDescent="0.25">
      <c r="J815" s="49"/>
    </row>
    <row r="816" spans="10:10" x14ac:dyDescent="0.25">
      <c r="J816" s="49"/>
    </row>
    <row r="817" spans="10:10" x14ac:dyDescent="0.25">
      <c r="J817" s="49"/>
    </row>
    <row r="818" spans="10:10" x14ac:dyDescent="0.25">
      <c r="J818" s="49"/>
    </row>
    <row r="819" spans="10:10" x14ac:dyDescent="0.25">
      <c r="J819" s="49"/>
    </row>
    <row r="820" spans="10:10" x14ac:dyDescent="0.25">
      <c r="J820" s="49"/>
    </row>
    <row r="821" spans="10:10" x14ac:dyDescent="0.25">
      <c r="J821" s="49"/>
    </row>
    <row r="822" spans="10:10" x14ac:dyDescent="0.25">
      <c r="J822" s="49"/>
    </row>
    <row r="823" spans="10:10" x14ac:dyDescent="0.25">
      <c r="J823" s="49"/>
    </row>
    <row r="824" spans="10:10" x14ac:dyDescent="0.25">
      <c r="J824" s="49"/>
    </row>
    <row r="825" spans="10:10" x14ac:dyDescent="0.25">
      <c r="J825" s="49"/>
    </row>
  </sheetData>
  <autoFilter ref="A9:L350">
    <filterColumn colId="0">
      <filters blank="1">
        <filter val="З"/>
        <filter val="К"/>
      </filters>
    </filterColumn>
  </autoFilter>
  <mergeCells count="10">
    <mergeCell ref="K9:K10"/>
    <mergeCell ref="L9:L10"/>
    <mergeCell ref="A1:L1"/>
    <mergeCell ref="A2:L2"/>
    <mergeCell ref="A9:A10"/>
    <mergeCell ref="B9:B10"/>
    <mergeCell ref="D9:D10"/>
    <mergeCell ref="F9:F10"/>
    <mergeCell ref="I9:I10"/>
    <mergeCell ref="J9:J10"/>
  </mergeCells>
  <conditionalFormatting sqref="L404 L408 L412 L416 L420 L424 L428 L432 L436 L440 L444 L448 L452 L456 L460 L464 L468 L472 L476 L480 L484 L488 L492 L496 L500 L504 L508 L171:L402">
    <cfRule type="cellIs" dxfId="10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63" fitToHeight="8" orientation="portrait" horizontalDpi="4294967292" verticalDpi="1200" r:id="rId1"/>
  <headerFooter>
    <oddHeader>&amp;R&amp;P</oddHeader>
    <oddFooter xml:space="preserve">&amp;CСудья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5"/>
  <sheetViews>
    <sheetView workbookViewId="0">
      <selection activeCell="S17" sqref="S17"/>
    </sheetView>
  </sheetViews>
  <sheetFormatPr defaultRowHeight="15" x14ac:dyDescent="0.25"/>
  <cols>
    <col min="1" max="1" width="9.42578125" style="7" customWidth="1"/>
    <col min="2" max="2" width="6.42578125" style="3" customWidth="1"/>
    <col min="3" max="3" width="15.140625" style="4" hidden="1" customWidth="1"/>
    <col min="4" max="4" width="7.5703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21.140625" style="6" customWidth="1"/>
    <col min="11" max="11" width="17" customWidth="1"/>
    <col min="12" max="12" width="15.7109375" style="7" customWidth="1"/>
    <col min="13" max="13" width="10.140625" style="1" customWidth="1"/>
    <col min="14" max="18" width="9.140625" style="1"/>
    <col min="19" max="19" width="9.140625" style="2"/>
    <col min="20" max="21" width="9.140625" style="1"/>
    <col min="22" max="16384" width="9.140625" style="3"/>
  </cols>
  <sheetData>
    <row r="1" spans="1:23" ht="18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23" ht="15.75" customHeight="1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23" x14ac:dyDescent="0.25">
      <c r="V3" s="24"/>
      <c r="W3" s="24"/>
    </row>
    <row r="4" spans="1:23" ht="15" customHeight="1" x14ac:dyDescent="0.2">
      <c r="A4" s="1"/>
      <c r="B4" s="8"/>
      <c r="C4" s="8"/>
      <c r="I4" s="14"/>
      <c r="J4" s="18"/>
      <c r="K4" s="16"/>
      <c r="L4" s="86" t="s">
        <v>455</v>
      </c>
      <c r="R4" s="71"/>
      <c r="S4" s="71"/>
      <c r="V4" s="24"/>
      <c r="W4" s="24"/>
    </row>
    <row r="5" spans="1:23" x14ac:dyDescent="0.25">
      <c r="Q5" s="12"/>
      <c r="R5" s="12"/>
      <c r="S5" s="12"/>
      <c r="V5" s="24"/>
      <c r="W5" s="24"/>
    </row>
    <row r="6" spans="1:23" s="5" customFormat="1" x14ac:dyDescent="0.25">
      <c r="A6" s="8" t="s">
        <v>3</v>
      </c>
      <c r="B6" s="4"/>
      <c r="C6" s="4"/>
      <c r="D6" s="53" t="s">
        <v>11</v>
      </c>
      <c r="E6" s="53"/>
      <c r="F6" s="53"/>
      <c r="G6" s="53"/>
      <c r="H6" s="53"/>
      <c r="I6" s="13"/>
      <c r="J6" s="79" t="s">
        <v>23</v>
      </c>
      <c r="K6" s="19"/>
      <c r="L6" s="7"/>
      <c r="M6" s="20"/>
      <c r="N6" s="20"/>
      <c r="O6" s="20"/>
      <c r="P6" s="20"/>
      <c r="Q6" s="13"/>
      <c r="R6" s="13"/>
      <c r="S6" s="77"/>
      <c r="T6" s="20"/>
      <c r="U6" s="20"/>
      <c r="V6" s="13"/>
      <c r="W6" s="13"/>
    </row>
    <row r="7" spans="1:23" s="5" customFormat="1" x14ac:dyDescent="0.25">
      <c r="A7" s="4"/>
      <c r="B7" s="4"/>
      <c r="C7" s="4"/>
      <c r="D7" s="8" t="s">
        <v>12</v>
      </c>
      <c r="E7" s="4"/>
      <c r="F7" s="4"/>
      <c r="G7" s="4"/>
      <c r="H7" s="54"/>
      <c r="J7" s="78" t="s">
        <v>24</v>
      </c>
      <c r="K7" s="19"/>
      <c r="L7" s="7"/>
      <c r="M7" s="20"/>
      <c r="N7" s="20"/>
      <c r="O7" s="20"/>
      <c r="P7" s="20"/>
      <c r="Q7" s="13"/>
      <c r="R7" s="13"/>
      <c r="S7" s="25"/>
      <c r="T7" s="20"/>
      <c r="U7" s="20"/>
      <c r="V7" s="13"/>
      <c r="W7" s="13"/>
    </row>
    <row r="8" spans="1:23" x14ac:dyDescent="0.25">
      <c r="B8" s="22"/>
      <c r="D8" s="67"/>
      <c r="V8" s="24"/>
      <c r="W8" s="24"/>
    </row>
    <row r="9" spans="1:23" ht="67.5" customHeight="1" x14ac:dyDescent="0.2">
      <c r="A9" s="191" t="s">
        <v>10</v>
      </c>
      <c r="B9" s="193" t="s">
        <v>13</v>
      </c>
      <c r="C9" s="28" t="s">
        <v>4</v>
      </c>
      <c r="D9" s="195" t="s">
        <v>5</v>
      </c>
      <c r="E9" s="29" t="s">
        <v>6</v>
      </c>
      <c r="F9" s="193" t="s">
        <v>7</v>
      </c>
      <c r="G9" s="27" t="s">
        <v>8</v>
      </c>
      <c r="H9" s="27" t="s">
        <v>9</v>
      </c>
      <c r="I9" s="196" t="s">
        <v>456</v>
      </c>
      <c r="J9" s="200" t="s">
        <v>457</v>
      </c>
      <c r="K9" s="200" t="s">
        <v>458</v>
      </c>
      <c r="L9" s="187" t="s">
        <v>462</v>
      </c>
      <c r="M9" s="187" t="s">
        <v>17</v>
      </c>
      <c r="N9" s="31"/>
      <c r="Q9" s="32"/>
      <c r="V9" s="24"/>
      <c r="W9" s="24"/>
    </row>
    <row r="10" spans="1:23" ht="36" customHeight="1" x14ac:dyDescent="0.2">
      <c r="A10" s="192"/>
      <c r="B10" s="194"/>
      <c r="C10" s="28"/>
      <c r="D10" s="201"/>
      <c r="E10" s="29"/>
      <c r="F10" s="194"/>
      <c r="G10" s="27"/>
      <c r="H10" s="27"/>
      <c r="I10" s="197"/>
      <c r="J10" s="199"/>
      <c r="K10" s="199"/>
      <c r="L10" s="187"/>
      <c r="M10" s="187"/>
      <c r="N10" s="31"/>
      <c r="Q10" s="32"/>
      <c r="V10" s="24"/>
      <c r="W10" s="24"/>
    </row>
    <row r="11" spans="1:23" ht="12.75" customHeight="1" x14ac:dyDescent="0.25">
      <c r="A11" s="111" t="s">
        <v>19</v>
      </c>
      <c r="B11" s="63">
        <v>1</v>
      </c>
      <c r="C11" s="55" t="s">
        <v>25</v>
      </c>
      <c r="D11" s="136">
        <v>1</v>
      </c>
      <c r="E11" s="55" t="s">
        <v>26</v>
      </c>
      <c r="F11" s="68" t="s">
        <v>27</v>
      </c>
      <c r="G11" s="56">
        <v>39699</v>
      </c>
      <c r="H11" s="57"/>
      <c r="I11" s="144">
        <v>1.9560185185185184E-3</v>
      </c>
      <c r="J11" s="139">
        <v>10</v>
      </c>
      <c r="K11" s="139">
        <v>13</v>
      </c>
      <c r="L11" s="129"/>
      <c r="M11" s="130"/>
      <c r="N11" s="2"/>
      <c r="O11" s="32"/>
      <c r="P11" s="38"/>
      <c r="Q11" s="39"/>
      <c r="R11" s="40"/>
      <c r="S11" s="1"/>
      <c r="V11" s="24"/>
      <c r="W11" s="24"/>
    </row>
    <row r="12" spans="1:23" ht="12.75" customHeight="1" x14ac:dyDescent="0.25">
      <c r="A12" s="111" t="s">
        <v>19</v>
      </c>
      <c r="B12" s="63">
        <v>1</v>
      </c>
      <c r="C12" s="55" t="s">
        <v>25</v>
      </c>
      <c r="D12" s="136">
        <v>2</v>
      </c>
      <c r="E12" s="55" t="s">
        <v>28</v>
      </c>
      <c r="F12" s="68" t="s">
        <v>29</v>
      </c>
      <c r="G12" s="56">
        <v>39277</v>
      </c>
      <c r="H12" s="57"/>
      <c r="I12" s="144">
        <v>3.0439814814814821E-3</v>
      </c>
      <c r="J12" s="139">
        <v>4</v>
      </c>
      <c r="K12" s="139">
        <v>13</v>
      </c>
      <c r="L12" s="94">
        <f>SUM(J11:J14,K11:K14)</f>
        <v>74</v>
      </c>
      <c r="M12" s="131"/>
      <c r="N12" s="41"/>
      <c r="O12" s="32"/>
      <c r="Q12" s="39"/>
      <c r="R12" s="42"/>
      <c r="S12" s="1"/>
      <c r="V12" s="24"/>
      <c r="W12" s="24"/>
    </row>
    <row r="13" spans="1:23" ht="12.75" customHeight="1" x14ac:dyDescent="0.25">
      <c r="A13" s="111" t="s">
        <v>19</v>
      </c>
      <c r="B13" s="63">
        <v>1</v>
      </c>
      <c r="C13" s="55" t="s">
        <v>25</v>
      </c>
      <c r="D13" s="136">
        <v>3</v>
      </c>
      <c r="E13" s="55" t="s">
        <v>30</v>
      </c>
      <c r="F13" s="68" t="s">
        <v>27</v>
      </c>
      <c r="G13" s="56">
        <v>39259</v>
      </c>
      <c r="H13" s="57"/>
      <c r="I13" s="144">
        <v>2.4768518518518516E-3</v>
      </c>
      <c r="J13" s="139">
        <v>4</v>
      </c>
      <c r="K13" s="139">
        <v>10</v>
      </c>
      <c r="L13" s="132"/>
      <c r="M13" s="133"/>
      <c r="N13" s="43"/>
      <c r="O13" s="32"/>
      <c r="Q13" s="39"/>
      <c r="R13" s="42"/>
      <c r="S13" s="1"/>
      <c r="V13" s="24"/>
      <c r="W13" s="24"/>
    </row>
    <row r="14" spans="1:23" ht="12.75" customHeight="1" x14ac:dyDescent="0.25">
      <c r="A14" s="111" t="s">
        <v>19</v>
      </c>
      <c r="B14" s="63">
        <v>1</v>
      </c>
      <c r="C14" s="55" t="s">
        <v>25</v>
      </c>
      <c r="D14" s="136">
        <v>4</v>
      </c>
      <c r="E14" s="55" t="s">
        <v>31</v>
      </c>
      <c r="F14" s="68" t="s">
        <v>29</v>
      </c>
      <c r="G14" s="56">
        <v>39199</v>
      </c>
      <c r="H14" s="57"/>
      <c r="I14" s="144">
        <v>2.1064814814814813E-3</v>
      </c>
      <c r="J14" s="139">
        <v>6</v>
      </c>
      <c r="K14" s="139">
        <v>14</v>
      </c>
      <c r="L14" s="134"/>
      <c r="M14" s="135"/>
      <c r="N14" s="2"/>
      <c r="O14" s="32"/>
      <c r="Q14" s="39"/>
      <c r="R14" s="42"/>
      <c r="S14" s="1"/>
      <c r="V14" s="24"/>
      <c r="W14" s="24"/>
    </row>
    <row r="15" spans="1:23" ht="12.75" customHeight="1" x14ac:dyDescent="0.25">
      <c r="A15" s="112" t="s">
        <v>19</v>
      </c>
      <c r="B15" s="62">
        <v>2</v>
      </c>
      <c r="C15" s="34" t="s">
        <v>32</v>
      </c>
      <c r="D15" s="137">
        <v>5</v>
      </c>
      <c r="E15" s="34" t="s">
        <v>33</v>
      </c>
      <c r="F15" s="47" t="s">
        <v>27</v>
      </c>
      <c r="G15" s="35">
        <v>39699</v>
      </c>
      <c r="H15" s="36"/>
      <c r="I15" s="145">
        <v>1.2037037037037038E-3</v>
      </c>
      <c r="J15" s="138">
        <v>4</v>
      </c>
      <c r="K15" s="138">
        <v>5</v>
      </c>
      <c r="L15" s="117"/>
      <c r="M15" s="118"/>
      <c r="N15" s="2"/>
      <c r="O15" s="32"/>
      <c r="Q15" s="39"/>
      <c r="R15" s="42"/>
      <c r="S15" s="1"/>
    </row>
    <row r="16" spans="1:23" ht="12.75" customHeight="1" x14ac:dyDescent="0.25">
      <c r="A16" s="112" t="s">
        <v>19</v>
      </c>
      <c r="B16" s="62">
        <v>2</v>
      </c>
      <c r="C16" s="34" t="s">
        <v>32</v>
      </c>
      <c r="D16" s="137">
        <v>6</v>
      </c>
      <c r="E16" s="34" t="s">
        <v>34</v>
      </c>
      <c r="F16" s="47" t="s">
        <v>29</v>
      </c>
      <c r="G16" s="35">
        <v>39884</v>
      </c>
      <c r="H16" s="36"/>
      <c r="I16" s="145">
        <v>1.2847222222222223E-3</v>
      </c>
      <c r="J16" s="138">
        <v>4</v>
      </c>
      <c r="K16" s="138">
        <v>9</v>
      </c>
      <c r="L16" s="94">
        <f>SUM(J15:J18,K15:K18)</f>
        <v>58</v>
      </c>
      <c r="M16" s="120"/>
      <c r="N16" s="2"/>
      <c r="O16" s="32"/>
      <c r="Q16" s="39"/>
      <c r="R16" s="42"/>
      <c r="S16" s="1"/>
    </row>
    <row r="17" spans="1:19" ht="12.75" customHeight="1" x14ac:dyDescent="0.25">
      <c r="A17" s="112" t="s">
        <v>19</v>
      </c>
      <c r="B17" s="62">
        <v>2</v>
      </c>
      <c r="C17" s="34" t="s">
        <v>32</v>
      </c>
      <c r="D17" s="137">
        <v>7</v>
      </c>
      <c r="E17" s="34" t="s">
        <v>35</v>
      </c>
      <c r="F17" s="47" t="s">
        <v>27</v>
      </c>
      <c r="G17" s="35">
        <v>39837</v>
      </c>
      <c r="H17" s="36"/>
      <c r="I17" s="145">
        <v>2.0833333333333333E-3</v>
      </c>
      <c r="J17" s="138">
        <v>8</v>
      </c>
      <c r="K17" s="138">
        <v>15</v>
      </c>
      <c r="L17" s="121"/>
      <c r="M17" s="122"/>
      <c r="N17" s="2"/>
      <c r="O17" s="32"/>
      <c r="Q17" s="39"/>
      <c r="R17" s="42"/>
      <c r="S17" s="1"/>
    </row>
    <row r="18" spans="1:19" ht="12.75" customHeight="1" x14ac:dyDescent="0.25">
      <c r="A18" s="112" t="s">
        <v>19</v>
      </c>
      <c r="B18" s="62">
        <v>2</v>
      </c>
      <c r="C18" s="34" t="s">
        <v>32</v>
      </c>
      <c r="D18" s="137">
        <v>8</v>
      </c>
      <c r="E18" s="34" t="s">
        <v>36</v>
      </c>
      <c r="F18" s="47" t="s">
        <v>29</v>
      </c>
      <c r="G18" s="35">
        <v>39730</v>
      </c>
      <c r="H18" s="36"/>
      <c r="I18" s="145">
        <v>1.3888888888888889E-3</v>
      </c>
      <c r="J18" s="138">
        <v>2</v>
      </c>
      <c r="K18" s="138">
        <v>11</v>
      </c>
      <c r="L18" s="123"/>
      <c r="M18" s="124"/>
      <c r="N18" s="2"/>
      <c r="O18" s="32"/>
      <c r="Q18" s="39"/>
      <c r="R18" s="42"/>
      <c r="S18" s="1"/>
    </row>
    <row r="19" spans="1:19" ht="12.75" customHeight="1" x14ac:dyDescent="0.25">
      <c r="A19" s="111" t="s">
        <v>19</v>
      </c>
      <c r="B19" s="63">
        <v>3</v>
      </c>
      <c r="C19" s="55" t="s">
        <v>37</v>
      </c>
      <c r="D19" s="136">
        <v>9</v>
      </c>
      <c r="E19" s="55" t="s">
        <v>38</v>
      </c>
      <c r="F19" s="68" t="s">
        <v>27</v>
      </c>
      <c r="G19" s="56">
        <v>39552</v>
      </c>
      <c r="H19" s="57"/>
      <c r="I19" s="144">
        <v>2.5462962962962961E-3</v>
      </c>
      <c r="J19" s="139">
        <v>4</v>
      </c>
      <c r="K19" s="139">
        <v>15</v>
      </c>
      <c r="L19" s="129"/>
      <c r="M19" s="130"/>
      <c r="N19" s="2"/>
      <c r="O19" s="32"/>
      <c r="Q19" s="39"/>
      <c r="R19" s="42"/>
      <c r="S19" s="1"/>
    </row>
    <row r="20" spans="1:19" ht="12.75" customHeight="1" x14ac:dyDescent="0.25">
      <c r="A20" s="111" t="s">
        <v>19</v>
      </c>
      <c r="B20" s="63">
        <v>3</v>
      </c>
      <c r="C20" s="55" t="s">
        <v>37</v>
      </c>
      <c r="D20" s="136">
        <v>10</v>
      </c>
      <c r="E20" s="55" t="s">
        <v>39</v>
      </c>
      <c r="F20" s="68" t="s">
        <v>29</v>
      </c>
      <c r="G20" s="56">
        <v>39750</v>
      </c>
      <c r="H20" s="57"/>
      <c r="I20" s="144">
        <v>1.8171296296296297E-3</v>
      </c>
      <c r="J20" s="139">
        <v>2</v>
      </c>
      <c r="K20" s="139">
        <v>7</v>
      </c>
      <c r="L20" s="94">
        <f>SUM(J19:J22,K19:K22)</f>
        <v>52</v>
      </c>
      <c r="M20" s="131"/>
      <c r="N20" s="2"/>
      <c r="O20" s="32"/>
      <c r="Q20" s="39"/>
      <c r="R20" s="42"/>
      <c r="S20" s="1"/>
    </row>
    <row r="21" spans="1:19" ht="12.75" customHeight="1" x14ac:dyDescent="0.25">
      <c r="A21" s="111" t="s">
        <v>19</v>
      </c>
      <c r="B21" s="63">
        <v>3</v>
      </c>
      <c r="C21" s="55" t="s">
        <v>37</v>
      </c>
      <c r="D21" s="136">
        <v>11</v>
      </c>
      <c r="E21" s="55" t="s">
        <v>40</v>
      </c>
      <c r="F21" s="68" t="s">
        <v>27</v>
      </c>
      <c r="G21" s="56">
        <v>39770</v>
      </c>
      <c r="H21" s="57"/>
      <c r="I21" s="144">
        <v>1.736111111111111E-3</v>
      </c>
      <c r="J21" s="139">
        <v>4</v>
      </c>
      <c r="K21" s="139">
        <v>15</v>
      </c>
      <c r="L21" s="132"/>
      <c r="M21" s="133"/>
      <c r="N21" s="2"/>
      <c r="O21" s="32"/>
      <c r="Q21" s="39"/>
      <c r="R21" s="42"/>
      <c r="S21" s="1"/>
    </row>
    <row r="22" spans="1:19" ht="12.75" customHeight="1" x14ac:dyDescent="0.25">
      <c r="A22" s="111" t="s">
        <v>19</v>
      </c>
      <c r="B22" s="63">
        <v>3</v>
      </c>
      <c r="C22" s="55" t="s">
        <v>37</v>
      </c>
      <c r="D22" s="136">
        <v>12</v>
      </c>
      <c r="E22" s="55" t="s">
        <v>41</v>
      </c>
      <c r="F22" s="68" t="s">
        <v>29</v>
      </c>
      <c r="G22" s="56">
        <v>39463</v>
      </c>
      <c r="H22" s="57"/>
      <c r="I22" s="144">
        <v>1.3657407407407409E-3</v>
      </c>
      <c r="J22" s="139">
        <v>2</v>
      </c>
      <c r="K22" s="139">
        <v>3</v>
      </c>
      <c r="L22" s="134"/>
      <c r="M22" s="135"/>
      <c r="N22" s="2"/>
      <c r="O22" s="32"/>
      <c r="Q22" s="39"/>
      <c r="R22" s="42"/>
      <c r="S22" s="1"/>
    </row>
    <row r="23" spans="1:19" ht="12.75" customHeight="1" x14ac:dyDescent="0.25">
      <c r="A23" s="112" t="s">
        <v>19</v>
      </c>
      <c r="B23" s="62">
        <v>4</v>
      </c>
      <c r="C23" s="34" t="s">
        <v>42</v>
      </c>
      <c r="D23" s="137">
        <v>13</v>
      </c>
      <c r="E23" s="34" t="s">
        <v>43</v>
      </c>
      <c r="F23" s="47" t="s">
        <v>27</v>
      </c>
      <c r="G23" s="35">
        <v>39144</v>
      </c>
      <c r="H23" s="36"/>
      <c r="I23" s="145">
        <v>1.8287037037037037E-3</v>
      </c>
      <c r="J23" s="138">
        <v>12</v>
      </c>
      <c r="K23" s="138">
        <v>14</v>
      </c>
      <c r="L23" s="117"/>
      <c r="M23" s="118"/>
      <c r="N23" s="2"/>
      <c r="O23" s="32"/>
      <c r="Q23" s="39"/>
      <c r="R23" s="42"/>
      <c r="S23" s="1"/>
    </row>
    <row r="24" spans="1:19" ht="12.75" customHeight="1" x14ac:dyDescent="0.25">
      <c r="A24" s="112" t="s">
        <v>19</v>
      </c>
      <c r="B24" s="62">
        <v>4</v>
      </c>
      <c r="C24" s="34" t="s">
        <v>42</v>
      </c>
      <c r="D24" s="137">
        <v>14</v>
      </c>
      <c r="E24" s="34" t="s">
        <v>44</v>
      </c>
      <c r="F24" s="47" t="s">
        <v>29</v>
      </c>
      <c r="G24" s="35">
        <v>39277</v>
      </c>
      <c r="H24" s="36"/>
      <c r="I24" s="145">
        <v>1.6782407407407406E-3</v>
      </c>
      <c r="J24" s="138">
        <v>4</v>
      </c>
      <c r="K24" s="138">
        <v>11</v>
      </c>
      <c r="L24" s="94">
        <f>SUM(J23:J26,K23:K26)</f>
        <v>74</v>
      </c>
      <c r="M24" s="120"/>
      <c r="N24" s="2"/>
      <c r="O24" s="32"/>
      <c r="Q24" s="39"/>
      <c r="R24" s="42"/>
      <c r="S24" s="1"/>
    </row>
    <row r="25" spans="1:19" ht="12.75" customHeight="1" x14ac:dyDescent="0.25">
      <c r="A25" s="112" t="s">
        <v>19</v>
      </c>
      <c r="B25" s="62">
        <v>4</v>
      </c>
      <c r="C25" s="34" t="s">
        <v>42</v>
      </c>
      <c r="D25" s="137">
        <v>15</v>
      </c>
      <c r="E25" s="34" t="s">
        <v>45</v>
      </c>
      <c r="F25" s="47" t="s">
        <v>27</v>
      </c>
      <c r="G25" s="35">
        <v>39357</v>
      </c>
      <c r="H25" s="36"/>
      <c r="I25" s="145">
        <v>2.0486111111111113E-3</v>
      </c>
      <c r="J25" s="138">
        <v>8</v>
      </c>
      <c r="K25" s="138">
        <v>8</v>
      </c>
      <c r="L25" s="121"/>
      <c r="M25" s="122"/>
      <c r="N25" s="2"/>
      <c r="O25" s="32"/>
      <c r="Q25" s="39"/>
      <c r="R25" s="42"/>
      <c r="S25" s="1"/>
    </row>
    <row r="26" spans="1:19" ht="12.75" customHeight="1" x14ac:dyDescent="0.25">
      <c r="A26" s="112" t="s">
        <v>19</v>
      </c>
      <c r="B26" s="62">
        <v>4</v>
      </c>
      <c r="C26" s="34" t="s">
        <v>42</v>
      </c>
      <c r="D26" s="137">
        <v>16</v>
      </c>
      <c r="E26" s="34" t="s">
        <v>46</v>
      </c>
      <c r="F26" s="47" t="s">
        <v>29</v>
      </c>
      <c r="G26" s="35">
        <v>39299</v>
      </c>
      <c r="H26" s="36"/>
      <c r="I26" s="145">
        <v>1.8171296296296297E-3</v>
      </c>
      <c r="J26" s="138">
        <v>6</v>
      </c>
      <c r="K26" s="138">
        <v>11</v>
      </c>
      <c r="L26" s="123"/>
      <c r="M26" s="124"/>
      <c r="N26" s="2"/>
      <c r="O26" s="32"/>
      <c r="Q26" s="39"/>
      <c r="R26" s="42"/>
      <c r="S26" s="1"/>
    </row>
    <row r="27" spans="1:19" ht="12.75" customHeight="1" x14ac:dyDescent="0.25">
      <c r="A27" s="111" t="s">
        <v>19</v>
      </c>
      <c r="B27" s="63">
        <v>5</v>
      </c>
      <c r="C27" s="55" t="s">
        <v>47</v>
      </c>
      <c r="D27" s="136">
        <v>17</v>
      </c>
      <c r="E27" s="55" t="s">
        <v>48</v>
      </c>
      <c r="F27" s="68" t="s">
        <v>27</v>
      </c>
      <c r="G27" s="56">
        <v>39381</v>
      </c>
      <c r="H27" s="57"/>
      <c r="I27" s="144">
        <v>4.6296296296296293E-4</v>
      </c>
      <c r="J27" s="139">
        <v>0</v>
      </c>
      <c r="K27" s="139">
        <v>0</v>
      </c>
      <c r="L27" s="129"/>
      <c r="M27" s="130"/>
      <c r="N27" s="2"/>
      <c r="O27" s="32"/>
      <c r="Q27" s="39"/>
      <c r="R27" s="42"/>
      <c r="S27" s="1"/>
    </row>
    <row r="28" spans="1:19" ht="12.75" customHeight="1" x14ac:dyDescent="0.25">
      <c r="A28" s="111" t="s">
        <v>19</v>
      </c>
      <c r="B28" s="63">
        <v>5</v>
      </c>
      <c r="C28" s="55" t="s">
        <v>47</v>
      </c>
      <c r="D28" s="136">
        <v>18</v>
      </c>
      <c r="E28" s="55" t="s">
        <v>49</v>
      </c>
      <c r="F28" s="68" t="s">
        <v>29</v>
      </c>
      <c r="G28" s="56">
        <v>39346</v>
      </c>
      <c r="H28" s="57"/>
      <c r="I28" s="144">
        <v>8.3333333333333339E-4</v>
      </c>
      <c r="J28" s="139">
        <v>0</v>
      </c>
      <c r="K28" s="139">
        <v>0</v>
      </c>
      <c r="L28" s="94">
        <f>SUM(J27:J30,K27:K30)</f>
        <v>0</v>
      </c>
      <c r="M28" s="131"/>
      <c r="N28" s="2"/>
      <c r="O28" s="32"/>
      <c r="Q28" s="39"/>
      <c r="R28" s="42"/>
      <c r="S28" s="1"/>
    </row>
    <row r="29" spans="1:19" ht="12.75" customHeight="1" x14ac:dyDescent="0.25">
      <c r="A29" s="111" t="s">
        <v>19</v>
      </c>
      <c r="B29" s="63">
        <v>5</v>
      </c>
      <c r="C29" s="55" t="s">
        <v>47</v>
      </c>
      <c r="D29" s="136">
        <v>19</v>
      </c>
      <c r="E29" s="55" t="s">
        <v>50</v>
      </c>
      <c r="F29" s="68" t="s">
        <v>27</v>
      </c>
      <c r="G29" s="56">
        <v>39224</v>
      </c>
      <c r="H29" s="57"/>
      <c r="I29" s="144">
        <v>5.9027777777777778E-4</v>
      </c>
      <c r="J29" s="139">
        <v>0</v>
      </c>
      <c r="K29" s="139">
        <v>0</v>
      </c>
      <c r="L29" s="132"/>
      <c r="M29" s="133"/>
      <c r="N29" s="2"/>
      <c r="O29" s="32"/>
      <c r="Q29" s="39"/>
      <c r="R29" s="42"/>
      <c r="S29" s="1"/>
    </row>
    <row r="30" spans="1:19" ht="12.75" customHeight="1" x14ac:dyDescent="0.25">
      <c r="A30" s="111" t="s">
        <v>19</v>
      </c>
      <c r="B30" s="63">
        <v>5</v>
      </c>
      <c r="C30" s="55" t="s">
        <v>47</v>
      </c>
      <c r="D30" s="136">
        <v>20</v>
      </c>
      <c r="E30" s="55" t="s">
        <v>51</v>
      </c>
      <c r="F30" s="68" t="s">
        <v>29</v>
      </c>
      <c r="G30" s="56">
        <v>39102</v>
      </c>
      <c r="H30" s="57"/>
      <c r="I30" s="144">
        <v>6.134259259259259E-4</v>
      </c>
      <c r="J30" s="139">
        <v>0</v>
      </c>
      <c r="K30" s="139">
        <v>0</v>
      </c>
      <c r="L30" s="134"/>
      <c r="M30" s="135"/>
      <c r="N30" s="2"/>
      <c r="O30" s="32"/>
      <c r="Q30" s="39"/>
      <c r="R30" s="42"/>
      <c r="S30" s="1"/>
    </row>
    <row r="31" spans="1:19" ht="12.75" customHeight="1" x14ac:dyDescent="0.25">
      <c r="A31" s="112" t="s">
        <v>19</v>
      </c>
      <c r="B31" s="62">
        <v>6</v>
      </c>
      <c r="C31" s="34" t="s">
        <v>52</v>
      </c>
      <c r="D31" s="137">
        <v>21</v>
      </c>
      <c r="E31" s="34" t="s">
        <v>53</v>
      </c>
      <c r="F31" s="47" t="s">
        <v>27</v>
      </c>
      <c r="G31" s="35">
        <v>39153</v>
      </c>
      <c r="H31" s="36"/>
      <c r="I31" s="145">
        <v>1.5393518518518519E-3</v>
      </c>
      <c r="J31" s="138">
        <v>6</v>
      </c>
      <c r="K31" s="138">
        <v>18</v>
      </c>
      <c r="L31" s="117"/>
      <c r="M31" s="118"/>
      <c r="N31" s="2"/>
      <c r="O31" s="32"/>
      <c r="Q31" s="42"/>
      <c r="R31" s="42"/>
      <c r="S31" s="1"/>
    </row>
    <row r="32" spans="1:19" ht="12.75" customHeight="1" x14ac:dyDescent="0.25">
      <c r="A32" s="112" t="s">
        <v>19</v>
      </c>
      <c r="B32" s="62">
        <v>6</v>
      </c>
      <c r="C32" s="34" t="s">
        <v>52</v>
      </c>
      <c r="D32" s="137">
        <v>22</v>
      </c>
      <c r="E32" s="34" t="s">
        <v>54</v>
      </c>
      <c r="F32" s="47" t="s">
        <v>29</v>
      </c>
      <c r="G32" s="35">
        <v>39268</v>
      </c>
      <c r="H32" s="36"/>
      <c r="I32" s="145">
        <v>2.2916666666666667E-3</v>
      </c>
      <c r="J32" s="138">
        <v>8</v>
      </c>
      <c r="K32" s="138">
        <v>14</v>
      </c>
      <c r="L32" s="94">
        <f>SUM(J31:J34,K31:K34)</f>
        <v>82</v>
      </c>
      <c r="M32" s="120"/>
      <c r="N32" s="2"/>
      <c r="O32" s="32"/>
      <c r="Q32" s="42"/>
      <c r="R32" s="42"/>
      <c r="S32" s="1"/>
    </row>
    <row r="33" spans="1:19" ht="12.75" customHeight="1" x14ac:dyDescent="0.25">
      <c r="A33" s="112" t="s">
        <v>19</v>
      </c>
      <c r="B33" s="62">
        <v>6</v>
      </c>
      <c r="C33" s="34" t="s">
        <v>52</v>
      </c>
      <c r="D33" s="137">
        <v>23</v>
      </c>
      <c r="E33" s="34" t="s">
        <v>55</v>
      </c>
      <c r="F33" s="47" t="s">
        <v>27</v>
      </c>
      <c r="G33" s="35">
        <v>39426</v>
      </c>
      <c r="H33" s="36"/>
      <c r="I33" s="145">
        <v>1.8055555555555557E-3</v>
      </c>
      <c r="J33" s="138">
        <v>6</v>
      </c>
      <c r="K33" s="138">
        <v>13</v>
      </c>
      <c r="L33" s="121"/>
      <c r="M33" s="122"/>
      <c r="N33" s="2"/>
      <c r="O33" s="32"/>
      <c r="Q33" s="42"/>
      <c r="R33" s="42"/>
      <c r="S33" s="1"/>
    </row>
    <row r="34" spans="1:19" ht="12.75" customHeight="1" x14ac:dyDescent="0.25">
      <c r="A34" s="112" t="s">
        <v>19</v>
      </c>
      <c r="B34" s="62">
        <v>6</v>
      </c>
      <c r="C34" s="34" t="s">
        <v>52</v>
      </c>
      <c r="D34" s="137">
        <v>24</v>
      </c>
      <c r="E34" s="34" t="s">
        <v>56</v>
      </c>
      <c r="F34" s="47" t="s">
        <v>29</v>
      </c>
      <c r="G34" s="35">
        <v>39317</v>
      </c>
      <c r="H34" s="36"/>
      <c r="I34" s="145">
        <v>2.0717592592592593E-3</v>
      </c>
      <c r="J34" s="138">
        <v>6</v>
      </c>
      <c r="K34" s="138">
        <v>11</v>
      </c>
      <c r="L34" s="123"/>
      <c r="M34" s="124"/>
      <c r="N34" s="2"/>
      <c r="O34" s="32"/>
      <c r="Q34" s="42"/>
      <c r="R34" s="42"/>
      <c r="S34" s="1"/>
    </row>
    <row r="35" spans="1:19" ht="12.75" customHeight="1" x14ac:dyDescent="0.25">
      <c r="A35" s="111" t="s">
        <v>19</v>
      </c>
      <c r="B35" s="63">
        <v>7</v>
      </c>
      <c r="C35" s="55" t="s">
        <v>57</v>
      </c>
      <c r="D35" s="136">
        <v>25</v>
      </c>
      <c r="E35" s="55" t="s">
        <v>58</v>
      </c>
      <c r="F35" s="68" t="s">
        <v>27</v>
      </c>
      <c r="G35" s="56">
        <v>39289</v>
      </c>
      <c r="H35" s="57"/>
      <c r="I35" s="144">
        <v>3.2638888888888891E-3</v>
      </c>
      <c r="J35" s="139">
        <v>2</v>
      </c>
      <c r="K35" s="139">
        <v>10</v>
      </c>
      <c r="L35" s="129"/>
      <c r="M35" s="130"/>
      <c r="N35" s="2"/>
      <c r="Q35" s="42"/>
      <c r="R35" s="42"/>
      <c r="S35" s="1"/>
    </row>
    <row r="36" spans="1:19" ht="12.75" customHeight="1" x14ac:dyDescent="0.25">
      <c r="A36" s="111" t="s">
        <v>19</v>
      </c>
      <c r="B36" s="63">
        <v>7</v>
      </c>
      <c r="C36" s="55" t="s">
        <v>57</v>
      </c>
      <c r="D36" s="136">
        <v>26</v>
      </c>
      <c r="E36" s="55" t="s">
        <v>59</v>
      </c>
      <c r="F36" s="68" t="s">
        <v>29</v>
      </c>
      <c r="G36" s="56">
        <v>39117</v>
      </c>
      <c r="H36" s="57"/>
      <c r="I36" s="144">
        <v>1.9328703703703704E-3</v>
      </c>
      <c r="J36" s="139">
        <v>4</v>
      </c>
      <c r="K36" s="139">
        <v>2</v>
      </c>
      <c r="L36" s="94">
        <f>SUM(J35:J38,K35:K38)</f>
        <v>43</v>
      </c>
      <c r="M36" s="131"/>
      <c r="N36" s="2"/>
      <c r="Q36" s="42"/>
      <c r="R36" s="42"/>
      <c r="S36" s="1"/>
    </row>
    <row r="37" spans="1:19" ht="12.75" customHeight="1" x14ac:dyDescent="0.25">
      <c r="A37" s="111" t="s">
        <v>19</v>
      </c>
      <c r="B37" s="63">
        <v>7</v>
      </c>
      <c r="C37" s="55" t="s">
        <v>57</v>
      </c>
      <c r="D37" s="136">
        <v>27</v>
      </c>
      <c r="E37" s="55" t="s">
        <v>60</v>
      </c>
      <c r="F37" s="68" t="s">
        <v>27</v>
      </c>
      <c r="G37" s="56">
        <v>39210</v>
      </c>
      <c r="H37" s="57"/>
      <c r="I37" s="144">
        <v>1.423611111111111E-3</v>
      </c>
      <c r="J37" s="139">
        <v>0</v>
      </c>
      <c r="K37" s="139">
        <v>9</v>
      </c>
      <c r="L37" s="132"/>
      <c r="M37" s="133"/>
      <c r="N37" s="2"/>
      <c r="Q37" s="42"/>
      <c r="R37" s="42"/>
      <c r="S37" s="1"/>
    </row>
    <row r="38" spans="1:19" ht="12.75" customHeight="1" x14ac:dyDescent="0.25">
      <c r="A38" s="111" t="s">
        <v>19</v>
      </c>
      <c r="B38" s="63">
        <v>7</v>
      </c>
      <c r="C38" s="55" t="s">
        <v>57</v>
      </c>
      <c r="D38" s="136">
        <v>28</v>
      </c>
      <c r="E38" s="55" t="s">
        <v>61</v>
      </c>
      <c r="F38" s="68" t="s">
        <v>29</v>
      </c>
      <c r="G38" s="56">
        <v>39644</v>
      </c>
      <c r="H38" s="57"/>
      <c r="I38" s="144">
        <v>1.9328703703703704E-3</v>
      </c>
      <c r="J38" s="139">
        <v>8</v>
      </c>
      <c r="K38" s="139">
        <v>8</v>
      </c>
      <c r="L38" s="134"/>
      <c r="M38" s="135"/>
      <c r="N38" s="2"/>
      <c r="Q38" s="42"/>
      <c r="R38" s="42"/>
      <c r="S38" s="1"/>
    </row>
    <row r="39" spans="1:19" ht="12.75" customHeight="1" x14ac:dyDescent="0.25">
      <c r="A39" s="112" t="s">
        <v>19</v>
      </c>
      <c r="B39" s="62">
        <v>8</v>
      </c>
      <c r="C39" s="34" t="s">
        <v>62</v>
      </c>
      <c r="D39" s="137">
        <v>29</v>
      </c>
      <c r="E39" s="34" t="s">
        <v>63</v>
      </c>
      <c r="F39" s="47" t="s">
        <v>27</v>
      </c>
      <c r="G39" s="35">
        <v>39536</v>
      </c>
      <c r="H39" s="36"/>
      <c r="I39" s="145">
        <v>1.7013888888888892E-3</v>
      </c>
      <c r="J39" s="138">
        <v>6</v>
      </c>
      <c r="K39" s="138">
        <v>10</v>
      </c>
      <c r="L39" s="117"/>
      <c r="M39" s="118"/>
      <c r="N39" s="2"/>
      <c r="Q39" s="42"/>
      <c r="R39" s="42"/>
      <c r="S39" s="1"/>
    </row>
    <row r="40" spans="1:19" ht="12.75" customHeight="1" x14ac:dyDescent="0.25">
      <c r="A40" s="112" t="s">
        <v>19</v>
      </c>
      <c r="B40" s="62">
        <v>8</v>
      </c>
      <c r="C40" s="34" t="s">
        <v>62</v>
      </c>
      <c r="D40" s="137">
        <v>30</v>
      </c>
      <c r="E40" s="34" t="s">
        <v>64</v>
      </c>
      <c r="F40" s="47" t="s">
        <v>29</v>
      </c>
      <c r="G40" s="35">
        <v>39104</v>
      </c>
      <c r="H40" s="36"/>
      <c r="I40" s="145">
        <v>3.4490740740740745E-3</v>
      </c>
      <c r="J40" s="138">
        <v>12</v>
      </c>
      <c r="K40" s="138">
        <v>9</v>
      </c>
      <c r="L40" s="94">
        <f>SUM(J39:J42,K39:K42)</f>
        <v>79</v>
      </c>
      <c r="M40" s="120"/>
      <c r="N40" s="2"/>
      <c r="Q40" s="42"/>
      <c r="R40" s="42"/>
      <c r="S40" s="1"/>
    </row>
    <row r="41" spans="1:19" ht="12.75" customHeight="1" x14ac:dyDescent="0.25">
      <c r="A41" s="112" t="s">
        <v>19</v>
      </c>
      <c r="B41" s="62">
        <v>8</v>
      </c>
      <c r="C41" s="34" t="s">
        <v>62</v>
      </c>
      <c r="D41" s="137">
        <v>31</v>
      </c>
      <c r="E41" s="34" t="s">
        <v>65</v>
      </c>
      <c r="F41" s="47" t="s">
        <v>27</v>
      </c>
      <c r="G41" s="35">
        <v>39151</v>
      </c>
      <c r="H41" s="36"/>
      <c r="I41" s="145">
        <v>2.1643518518518518E-3</v>
      </c>
      <c r="J41" s="138">
        <v>12</v>
      </c>
      <c r="K41" s="138">
        <v>14</v>
      </c>
      <c r="L41" s="121"/>
      <c r="M41" s="122"/>
      <c r="N41" s="2"/>
      <c r="Q41" s="42"/>
      <c r="R41" s="42"/>
      <c r="S41" s="1"/>
    </row>
    <row r="42" spans="1:19" ht="12.75" customHeight="1" x14ac:dyDescent="0.25">
      <c r="A42" s="112" t="s">
        <v>19</v>
      </c>
      <c r="B42" s="62">
        <v>8</v>
      </c>
      <c r="C42" s="34" t="s">
        <v>62</v>
      </c>
      <c r="D42" s="137">
        <v>32</v>
      </c>
      <c r="E42" s="34" t="s">
        <v>66</v>
      </c>
      <c r="F42" s="47" t="s">
        <v>29</v>
      </c>
      <c r="G42" s="35">
        <v>39198</v>
      </c>
      <c r="H42" s="36"/>
      <c r="I42" s="145">
        <v>2.3379629629629631E-3</v>
      </c>
      <c r="J42" s="138">
        <v>2</v>
      </c>
      <c r="K42" s="138">
        <v>14</v>
      </c>
      <c r="L42" s="123"/>
      <c r="M42" s="124"/>
      <c r="N42" s="2"/>
      <c r="Q42" s="42"/>
      <c r="R42" s="42"/>
      <c r="S42" s="1"/>
    </row>
    <row r="43" spans="1:19" ht="12.75" customHeight="1" x14ac:dyDescent="0.25">
      <c r="A43" s="111" t="s">
        <v>19</v>
      </c>
      <c r="B43" s="63">
        <v>9</v>
      </c>
      <c r="C43" s="55" t="s">
        <v>67</v>
      </c>
      <c r="D43" s="136">
        <v>33</v>
      </c>
      <c r="E43" s="55" t="s">
        <v>68</v>
      </c>
      <c r="F43" s="68" t="s">
        <v>27</v>
      </c>
      <c r="G43" s="56">
        <v>39269</v>
      </c>
      <c r="H43" s="57"/>
      <c r="I43" s="144">
        <v>3.8888888888888883E-3</v>
      </c>
      <c r="J43" s="139">
        <v>2</v>
      </c>
      <c r="K43" s="139">
        <v>9</v>
      </c>
      <c r="L43" s="129"/>
      <c r="M43" s="130"/>
      <c r="N43" s="2"/>
      <c r="Q43" s="42"/>
      <c r="R43" s="42"/>
      <c r="S43" s="1"/>
    </row>
    <row r="44" spans="1:19" ht="12.75" customHeight="1" x14ac:dyDescent="0.25">
      <c r="A44" s="111" t="s">
        <v>19</v>
      </c>
      <c r="B44" s="63">
        <v>9</v>
      </c>
      <c r="C44" s="55" t="s">
        <v>67</v>
      </c>
      <c r="D44" s="136">
        <v>34</v>
      </c>
      <c r="E44" s="55" t="s">
        <v>69</v>
      </c>
      <c r="F44" s="68" t="s">
        <v>29</v>
      </c>
      <c r="G44" s="56">
        <v>39367</v>
      </c>
      <c r="H44" s="57"/>
      <c r="I44" s="144">
        <v>3.2291666666666666E-3</v>
      </c>
      <c r="J44" s="139">
        <v>6</v>
      </c>
      <c r="K44" s="139">
        <v>12</v>
      </c>
      <c r="L44" s="94">
        <f>SUM(J43:J46,K43:K46)</f>
        <v>41</v>
      </c>
      <c r="M44" s="131"/>
      <c r="N44" s="2"/>
      <c r="Q44" s="42"/>
      <c r="R44" s="42"/>
      <c r="S44" s="1"/>
    </row>
    <row r="45" spans="1:19" ht="12.75" customHeight="1" x14ac:dyDescent="0.25">
      <c r="A45" s="111" t="s">
        <v>19</v>
      </c>
      <c r="B45" s="63">
        <v>9</v>
      </c>
      <c r="C45" s="55" t="s">
        <v>67</v>
      </c>
      <c r="D45" s="136">
        <v>35</v>
      </c>
      <c r="E45" s="55" t="s">
        <v>70</v>
      </c>
      <c r="F45" s="68" t="s">
        <v>27</v>
      </c>
      <c r="G45" s="56">
        <v>39297</v>
      </c>
      <c r="H45" s="57"/>
      <c r="I45" s="144">
        <v>2.3263888888888887E-3</v>
      </c>
      <c r="J45" s="139">
        <v>4</v>
      </c>
      <c r="K45" s="139">
        <v>4</v>
      </c>
      <c r="L45" s="132"/>
      <c r="M45" s="133"/>
      <c r="N45" s="2"/>
      <c r="Q45" s="42"/>
      <c r="R45" s="42"/>
      <c r="S45" s="1"/>
    </row>
    <row r="46" spans="1:19" ht="12.75" customHeight="1" x14ac:dyDescent="0.25">
      <c r="A46" s="111" t="s">
        <v>19</v>
      </c>
      <c r="B46" s="63">
        <v>9</v>
      </c>
      <c r="C46" s="55" t="s">
        <v>67</v>
      </c>
      <c r="D46" s="136">
        <v>36</v>
      </c>
      <c r="E46" s="55" t="s">
        <v>71</v>
      </c>
      <c r="F46" s="68" t="s">
        <v>29</v>
      </c>
      <c r="G46" s="56">
        <v>39399</v>
      </c>
      <c r="H46" s="57"/>
      <c r="I46" s="144">
        <v>4.7569444444444447E-3</v>
      </c>
      <c r="J46" s="139">
        <v>2</v>
      </c>
      <c r="K46" s="139">
        <v>2</v>
      </c>
      <c r="L46" s="134"/>
      <c r="M46" s="135"/>
      <c r="N46" s="2"/>
      <c r="Q46" s="42"/>
      <c r="R46" s="42"/>
      <c r="S46" s="1"/>
    </row>
    <row r="47" spans="1:19" ht="12.75" customHeight="1" x14ac:dyDescent="0.25">
      <c r="A47" s="112" t="s">
        <v>19</v>
      </c>
      <c r="B47" s="62">
        <v>10</v>
      </c>
      <c r="C47" s="34" t="s">
        <v>72</v>
      </c>
      <c r="D47" s="137">
        <v>37</v>
      </c>
      <c r="E47" s="34" t="s">
        <v>73</v>
      </c>
      <c r="F47" s="47" t="s">
        <v>27</v>
      </c>
      <c r="G47" s="35">
        <v>39486</v>
      </c>
      <c r="H47" s="36"/>
      <c r="I47" s="145">
        <v>2.9513888888888888E-3</v>
      </c>
      <c r="J47" s="138">
        <v>6</v>
      </c>
      <c r="K47" s="138">
        <v>6</v>
      </c>
      <c r="L47" s="117"/>
      <c r="M47" s="118"/>
      <c r="N47" s="2"/>
      <c r="Q47" s="42"/>
      <c r="R47" s="42"/>
      <c r="S47" s="1"/>
    </row>
    <row r="48" spans="1:19" ht="12.75" customHeight="1" x14ac:dyDescent="0.25">
      <c r="A48" s="112" t="s">
        <v>19</v>
      </c>
      <c r="B48" s="62">
        <v>10</v>
      </c>
      <c r="C48" s="34" t="s">
        <v>72</v>
      </c>
      <c r="D48" s="137">
        <v>38</v>
      </c>
      <c r="E48" s="34" t="s">
        <v>74</v>
      </c>
      <c r="F48" s="47" t="s">
        <v>29</v>
      </c>
      <c r="G48" s="35">
        <v>39529</v>
      </c>
      <c r="H48" s="36"/>
      <c r="I48" s="145">
        <v>3.1134259259259257E-3</v>
      </c>
      <c r="J48" s="138">
        <v>6</v>
      </c>
      <c r="K48" s="138">
        <v>9</v>
      </c>
      <c r="L48" s="94">
        <f>SUM(J47:J50,K47:K50)</f>
        <v>66</v>
      </c>
      <c r="M48" s="120"/>
      <c r="N48" s="2"/>
      <c r="Q48" s="42"/>
      <c r="R48" s="42"/>
      <c r="S48" s="1"/>
    </row>
    <row r="49" spans="1:19" ht="12.75" customHeight="1" x14ac:dyDescent="0.25">
      <c r="A49" s="112" t="s">
        <v>19</v>
      </c>
      <c r="B49" s="62">
        <v>10</v>
      </c>
      <c r="C49" s="34" t="s">
        <v>72</v>
      </c>
      <c r="D49" s="137">
        <v>39</v>
      </c>
      <c r="E49" s="34" t="s">
        <v>75</v>
      </c>
      <c r="F49" s="47" t="s">
        <v>27</v>
      </c>
      <c r="G49" s="35">
        <v>39762</v>
      </c>
      <c r="H49" s="36"/>
      <c r="I49" s="145">
        <v>2.9745370370370373E-3</v>
      </c>
      <c r="J49" s="138">
        <v>6</v>
      </c>
      <c r="K49" s="138">
        <v>11</v>
      </c>
      <c r="L49" s="121"/>
      <c r="M49" s="122"/>
      <c r="N49" s="2"/>
      <c r="Q49" s="42"/>
      <c r="R49" s="42"/>
      <c r="S49" s="1"/>
    </row>
    <row r="50" spans="1:19" ht="12.75" customHeight="1" x14ac:dyDescent="0.25">
      <c r="A50" s="112" t="s">
        <v>19</v>
      </c>
      <c r="B50" s="62">
        <v>10</v>
      </c>
      <c r="C50" s="34" t="s">
        <v>72</v>
      </c>
      <c r="D50" s="137">
        <v>40</v>
      </c>
      <c r="E50" s="34" t="s">
        <v>76</v>
      </c>
      <c r="F50" s="47" t="s">
        <v>29</v>
      </c>
      <c r="G50" s="35">
        <v>39715</v>
      </c>
      <c r="H50" s="36"/>
      <c r="I50" s="145">
        <v>2.7546296296296294E-3</v>
      </c>
      <c r="J50" s="138">
        <v>8</v>
      </c>
      <c r="K50" s="138">
        <v>14</v>
      </c>
      <c r="L50" s="123"/>
      <c r="M50" s="124"/>
      <c r="N50" s="2"/>
      <c r="Q50" s="42"/>
      <c r="R50" s="42"/>
      <c r="S50" s="1"/>
    </row>
    <row r="51" spans="1:19" ht="12.75" customHeight="1" x14ac:dyDescent="0.25">
      <c r="A51" s="111" t="s">
        <v>19</v>
      </c>
      <c r="B51" s="63">
        <v>11</v>
      </c>
      <c r="C51" s="55" t="s">
        <v>77</v>
      </c>
      <c r="D51" s="136">
        <v>41</v>
      </c>
      <c r="E51" s="55" t="s">
        <v>78</v>
      </c>
      <c r="F51" s="68" t="s">
        <v>27</v>
      </c>
      <c r="G51" s="56">
        <v>39278</v>
      </c>
      <c r="H51" s="57"/>
      <c r="I51" s="144">
        <v>1.3888888888888889E-3</v>
      </c>
      <c r="J51" s="139">
        <v>4</v>
      </c>
      <c r="K51" s="139">
        <v>7</v>
      </c>
      <c r="L51" s="129"/>
      <c r="M51" s="130"/>
      <c r="N51" s="2"/>
      <c r="Q51" s="42"/>
      <c r="R51" s="42"/>
      <c r="S51" s="1"/>
    </row>
    <row r="52" spans="1:19" ht="12.75" customHeight="1" x14ac:dyDescent="0.25">
      <c r="A52" s="111" t="s">
        <v>19</v>
      </c>
      <c r="B52" s="63">
        <v>11</v>
      </c>
      <c r="C52" s="55" t="s">
        <v>77</v>
      </c>
      <c r="D52" s="136">
        <v>42</v>
      </c>
      <c r="E52" s="55" t="s">
        <v>79</v>
      </c>
      <c r="F52" s="68" t="s">
        <v>29</v>
      </c>
      <c r="G52" s="56">
        <v>39349</v>
      </c>
      <c r="H52" s="57"/>
      <c r="I52" s="144">
        <v>1.261574074074074E-3</v>
      </c>
      <c r="J52" s="139">
        <v>4</v>
      </c>
      <c r="K52" s="139">
        <v>3</v>
      </c>
      <c r="L52" s="94">
        <f>SUM(J51:J54,K51:K54)</f>
        <v>43</v>
      </c>
      <c r="M52" s="131"/>
      <c r="N52" s="2"/>
      <c r="Q52" s="42"/>
      <c r="R52" s="42"/>
      <c r="S52" s="1"/>
    </row>
    <row r="53" spans="1:19" ht="12.75" customHeight="1" x14ac:dyDescent="0.25">
      <c r="A53" s="111" t="s">
        <v>19</v>
      </c>
      <c r="B53" s="63">
        <v>11</v>
      </c>
      <c r="C53" s="55" t="s">
        <v>77</v>
      </c>
      <c r="D53" s="136">
        <v>43</v>
      </c>
      <c r="E53" s="55" t="s">
        <v>80</v>
      </c>
      <c r="F53" s="68" t="s">
        <v>27</v>
      </c>
      <c r="G53" s="56">
        <v>39276</v>
      </c>
      <c r="H53" s="57"/>
      <c r="I53" s="144">
        <v>1.3194444444444443E-3</v>
      </c>
      <c r="J53" s="139">
        <v>4</v>
      </c>
      <c r="K53" s="139">
        <v>4</v>
      </c>
      <c r="L53" s="132"/>
      <c r="M53" s="133"/>
      <c r="N53" s="2"/>
      <c r="Q53" s="42"/>
      <c r="R53" s="42"/>
      <c r="S53" s="1"/>
    </row>
    <row r="54" spans="1:19" ht="12.75" customHeight="1" x14ac:dyDescent="0.25">
      <c r="A54" s="111" t="s">
        <v>19</v>
      </c>
      <c r="B54" s="63">
        <v>11</v>
      </c>
      <c r="C54" s="55" t="s">
        <v>77</v>
      </c>
      <c r="D54" s="136">
        <v>44</v>
      </c>
      <c r="E54" s="55" t="s">
        <v>81</v>
      </c>
      <c r="F54" s="68" t="s">
        <v>29</v>
      </c>
      <c r="G54" s="56">
        <v>39407</v>
      </c>
      <c r="H54" s="57"/>
      <c r="I54" s="144">
        <v>1.5162037037037036E-3</v>
      </c>
      <c r="J54" s="139">
        <v>8</v>
      </c>
      <c r="K54" s="139">
        <v>9</v>
      </c>
      <c r="L54" s="134"/>
      <c r="M54" s="135"/>
      <c r="N54" s="2"/>
      <c r="Q54" s="42"/>
      <c r="R54" s="42"/>
      <c r="S54" s="1"/>
    </row>
    <row r="55" spans="1:19" ht="12.75" customHeight="1" x14ac:dyDescent="0.25">
      <c r="A55" s="112" t="s">
        <v>19</v>
      </c>
      <c r="B55" s="62">
        <v>12</v>
      </c>
      <c r="C55" s="34" t="s">
        <v>82</v>
      </c>
      <c r="D55" s="137">
        <v>45</v>
      </c>
      <c r="E55" s="34" t="s">
        <v>83</v>
      </c>
      <c r="F55" s="47" t="s">
        <v>27</v>
      </c>
      <c r="G55" s="35">
        <v>39642</v>
      </c>
      <c r="H55" s="36"/>
      <c r="I55" s="145">
        <v>1.5624999999999999E-3</v>
      </c>
      <c r="J55" s="138">
        <v>8</v>
      </c>
      <c r="K55" s="138">
        <v>11</v>
      </c>
      <c r="L55" s="117"/>
      <c r="M55" s="118"/>
      <c r="N55" s="2"/>
      <c r="Q55" s="42"/>
      <c r="R55" s="42"/>
      <c r="S55" s="1"/>
    </row>
    <row r="56" spans="1:19" ht="12.75" customHeight="1" x14ac:dyDescent="0.25">
      <c r="A56" s="112" t="s">
        <v>19</v>
      </c>
      <c r="B56" s="62">
        <v>12</v>
      </c>
      <c r="C56" s="34" t="s">
        <v>82</v>
      </c>
      <c r="D56" s="137">
        <v>46</v>
      </c>
      <c r="E56" s="34" t="s">
        <v>84</v>
      </c>
      <c r="F56" s="47" t="s">
        <v>29</v>
      </c>
      <c r="G56" s="35">
        <v>39166</v>
      </c>
      <c r="H56" s="36"/>
      <c r="I56" s="145">
        <v>2.3958333333333336E-3</v>
      </c>
      <c r="J56" s="138">
        <v>8</v>
      </c>
      <c r="K56" s="138">
        <v>7</v>
      </c>
      <c r="L56" s="94">
        <f>SUM(J55:J58,K55:K58)</f>
        <v>58</v>
      </c>
      <c r="M56" s="120"/>
      <c r="N56" s="2"/>
      <c r="Q56" s="42"/>
      <c r="R56" s="42"/>
      <c r="S56" s="1"/>
    </row>
    <row r="57" spans="1:19" ht="12.75" customHeight="1" x14ac:dyDescent="0.25">
      <c r="A57" s="112" t="s">
        <v>19</v>
      </c>
      <c r="B57" s="62">
        <v>12</v>
      </c>
      <c r="C57" s="34" t="s">
        <v>82</v>
      </c>
      <c r="D57" s="137">
        <v>47</v>
      </c>
      <c r="E57" s="34" t="s">
        <v>85</v>
      </c>
      <c r="F57" s="47" t="s">
        <v>27</v>
      </c>
      <c r="G57" s="35">
        <v>39894</v>
      </c>
      <c r="H57" s="36"/>
      <c r="I57" s="145">
        <v>3.1712962962962958E-3</v>
      </c>
      <c r="J57" s="138">
        <v>4</v>
      </c>
      <c r="K57" s="138">
        <v>9</v>
      </c>
      <c r="L57" s="121"/>
      <c r="M57" s="122"/>
      <c r="N57" s="2"/>
      <c r="Q57" s="42"/>
      <c r="R57" s="42"/>
      <c r="S57" s="1"/>
    </row>
    <row r="58" spans="1:19" ht="12.75" customHeight="1" x14ac:dyDescent="0.25">
      <c r="A58" s="112" t="s">
        <v>19</v>
      </c>
      <c r="B58" s="62">
        <v>12</v>
      </c>
      <c r="C58" s="34" t="s">
        <v>82</v>
      </c>
      <c r="D58" s="137">
        <v>48</v>
      </c>
      <c r="E58" s="34" t="s">
        <v>86</v>
      </c>
      <c r="F58" s="47" t="s">
        <v>29</v>
      </c>
      <c r="G58" s="35">
        <v>39863</v>
      </c>
      <c r="H58" s="36"/>
      <c r="I58" s="145">
        <v>1.9444444444444442E-3</v>
      </c>
      <c r="J58" s="138">
        <v>6</v>
      </c>
      <c r="K58" s="138">
        <v>5</v>
      </c>
      <c r="L58" s="123"/>
      <c r="M58" s="124"/>
      <c r="N58" s="2"/>
      <c r="Q58" s="42"/>
      <c r="R58" s="42"/>
      <c r="S58" s="1"/>
    </row>
    <row r="59" spans="1:19" ht="12.75" customHeight="1" x14ac:dyDescent="0.25">
      <c r="A59" s="111" t="s">
        <v>19</v>
      </c>
      <c r="B59" s="63">
        <v>13</v>
      </c>
      <c r="C59" s="55" t="s">
        <v>87</v>
      </c>
      <c r="D59" s="136">
        <v>49</v>
      </c>
      <c r="E59" s="55" t="s">
        <v>88</v>
      </c>
      <c r="F59" s="68" t="s">
        <v>27</v>
      </c>
      <c r="G59" s="56">
        <v>39492</v>
      </c>
      <c r="H59" s="57"/>
      <c r="I59" s="144">
        <v>1.712962962962963E-3</v>
      </c>
      <c r="J59" s="139">
        <v>2</v>
      </c>
      <c r="K59" s="139">
        <v>1</v>
      </c>
      <c r="L59" s="129"/>
      <c r="M59" s="130"/>
      <c r="N59" s="2"/>
      <c r="Q59" s="42"/>
      <c r="R59" s="42"/>
      <c r="S59" s="1"/>
    </row>
    <row r="60" spans="1:19" ht="12.75" customHeight="1" x14ac:dyDescent="0.25">
      <c r="A60" s="111" t="s">
        <v>19</v>
      </c>
      <c r="B60" s="63">
        <v>13</v>
      </c>
      <c r="C60" s="55" t="s">
        <v>87</v>
      </c>
      <c r="D60" s="136">
        <v>50</v>
      </c>
      <c r="E60" s="55" t="s">
        <v>89</v>
      </c>
      <c r="F60" s="68" t="s">
        <v>29</v>
      </c>
      <c r="G60" s="56">
        <v>39620</v>
      </c>
      <c r="H60" s="57"/>
      <c r="I60" s="144">
        <v>1.5972222222222221E-3</v>
      </c>
      <c r="J60" s="139">
        <v>2</v>
      </c>
      <c r="K60" s="139">
        <v>10</v>
      </c>
      <c r="L60" s="94">
        <f>SUM(J59:J62,K59:K62)</f>
        <v>44</v>
      </c>
      <c r="M60" s="131"/>
      <c r="N60" s="2"/>
      <c r="Q60" s="42"/>
      <c r="R60" s="42"/>
      <c r="S60" s="1"/>
    </row>
    <row r="61" spans="1:19" ht="12.75" customHeight="1" x14ac:dyDescent="0.25">
      <c r="A61" s="111" t="s">
        <v>19</v>
      </c>
      <c r="B61" s="63">
        <v>13</v>
      </c>
      <c r="C61" s="55" t="s">
        <v>87</v>
      </c>
      <c r="D61" s="136">
        <v>51</v>
      </c>
      <c r="E61" s="55" t="s">
        <v>90</v>
      </c>
      <c r="F61" s="68" t="s">
        <v>27</v>
      </c>
      <c r="G61" s="56">
        <v>39701</v>
      </c>
      <c r="H61" s="57"/>
      <c r="I61" s="144">
        <v>2.0138888888888888E-3</v>
      </c>
      <c r="J61" s="139">
        <v>4</v>
      </c>
      <c r="K61" s="139">
        <v>4</v>
      </c>
      <c r="L61" s="132"/>
      <c r="M61" s="133"/>
      <c r="N61" s="2"/>
      <c r="Q61" s="42"/>
      <c r="R61" s="42"/>
      <c r="S61" s="1"/>
    </row>
    <row r="62" spans="1:19" ht="12.75" customHeight="1" x14ac:dyDescent="0.25">
      <c r="A62" s="111" t="s">
        <v>19</v>
      </c>
      <c r="B62" s="63">
        <v>13</v>
      </c>
      <c r="C62" s="55" t="s">
        <v>87</v>
      </c>
      <c r="D62" s="136">
        <v>52</v>
      </c>
      <c r="E62" s="55" t="s">
        <v>91</v>
      </c>
      <c r="F62" s="68" t="s">
        <v>29</v>
      </c>
      <c r="G62" s="56">
        <v>39527</v>
      </c>
      <c r="H62" s="57"/>
      <c r="I62" s="144">
        <v>2.627314814814815E-3</v>
      </c>
      <c r="J62" s="139">
        <v>6</v>
      </c>
      <c r="K62" s="139">
        <v>15</v>
      </c>
      <c r="L62" s="134"/>
      <c r="M62" s="135"/>
      <c r="N62" s="2"/>
      <c r="Q62" s="42"/>
      <c r="R62" s="42"/>
      <c r="S62" s="1"/>
    </row>
    <row r="63" spans="1:19" ht="12.75" customHeight="1" x14ac:dyDescent="0.25">
      <c r="A63" s="112" t="s">
        <v>19</v>
      </c>
      <c r="B63" s="62">
        <v>14</v>
      </c>
      <c r="C63" s="34" t="s">
        <v>92</v>
      </c>
      <c r="D63" s="137">
        <v>53</v>
      </c>
      <c r="E63" s="34" t="s">
        <v>93</v>
      </c>
      <c r="F63" s="47" t="s">
        <v>27</v>
      </c>
      <c r="G63" s="35">
        <v>39342</v>
      </c>
      <c r="H63" s="36"/>
      <c r="I63" s="145">
        <v>1.25E-3</v>
      </c>
      <c r="J63" s="138">
        <v>4</v>
      </c>
      <c r="K63" s="138">
        <v>2</v>
      </c>
      <c r="L63" s="117"/>
      <c r="M63" s="118"/>
      <c r="N63" s="2"/>
      <c r="Q63" s="42"/>
      <c r="R63" s="42"/>
      <c r="S63" s="1"/>
    </row>
    <row r="64" spans="1:19" ht="12.75" customHeight="1" x14ac:dyDescent="0.25">
      <c r="A64" s="112" t="s">
        <v>19</v>
      </c>
      <c r="B64" s="62">
        <v>14</v>
      </c>
      <c r="C64" s="34" t="s">
        <v>92</v>
      </c>
      <c r="D64" s="137">
        <v>54</v>
      </c>
      <c r="E64" s="34" t="s">
        <v>94</v>
      </c>
      <c r="F64" s="47" t="s">
        <v>29</v>
      </c>
      <c r="G64" s="35">
        <v>39482</v>
      </c>
      <c r="H64" s="36"/>
      <c r="I64" s="145">
        <v>2.0949074074074073E-3</v>
      </c>
      <c r="J64" s="138">
        <v>4</v>
      </c>
      <c r="K64" s="138">
        <v>10</v>
      </c>
      <c r="L64" s="94">
        <f>SUM(J63:J66,K63:K66)</f>
        <v>30</v>
      </c>
      <c r="M64" s="120"/>
      <c r="N64" s="2"/>
      <c r="Q64" s="42"/>
      <c r="R64" s="42"/>
      <c r="S64" s="1"/>
    </row>
    <row r="65" spans="1:19" ht="12.75" customHeight="1" x14ac:dyDescent="0.25">
      <c r="A65" s="112" t="s">
        <v>19</v>
      </c>
      <c r="B65" s="62">
        <v>14</v>
      </c>
      <c r="C65" s="34" t="s">
        <v>92</v>
      </c>
      <c r="D65" s="137">
        <v>55</v>
      </c>
      <c r="E65" s="34" t="s">
        <v>95</v>
      </c>
      <c r="F65" s="47" t="s">
        <v>27</v>
      </c>
      <c r="G65" s="35">
        <v>39453</v>
      </c>
      <c r="H65" s="36"/>
      <c r="I65" s="145">
        <v>2.1180555555555553E-3</v>
      </c>
      <c r="J65" s="138">
        <v>4</v>
      </c>
      <c r="K65" s="138">
        <v>4</v>
      </c>
      <c r="L65" s="121"/>
      <c r="M65" s="122"/>
      <c r="N65" s="2"/>
      <c r="Q65" s="42"/>
      <c r="R65" s="42"/>
      <c r="S65" s="1"/>
    </row>
    <row r="66" spans="1:19" ht="12.75" customHeight="1" x14ac:dyDescent="0.25">
      <c r="A66" s="112" t="s">
        <v>19</v>
      </c>
      <c r="B66" s="62">
        <v>14</v>
      </c>
      <c r="C66" s="34" t="s">
        <v>92</v>
      </c>
      <c r="D66" s="137">
        <v>56</v>
      </c>
      <c r="E66" s="34" t="s">
        <v>96</v>
      </c>
      <c r="F66" s="47" t="s">
        <v>29</v>
      </c>
      <c r="G66" s="35">
        <v>39255</v>
      </c>
      <c r="H66" s="36"/>
      <c r="I66" s="145">
        <v>1.5162037037037036E-3</v>
      </c>
      <c r="J66" s="138">
        <v>0</v>
      </c>
      <c r="K66" s="138">
        <v>2</v>
      </c>
      <c r="L66" s="123"/>
      <c r="M66" s="124"/>
      <c r="N66" s="2"/>
      <c r="Q66" s="42"/>
      <c r="R66" s="42"/>
      <c r="S66" s="1"/>
    </row>
    <row r="67" spans="1:19" ht="12.75" customHeight="1" x14ac:dyDescent="0.25">
      <c r="A67" s="111" t="s">
        <v>19</v>
      </c>
      <c r="B67" s="63">
        <v>15</v>
      </c>
      <c r="C67" s="55" t="s">
        <v>97</v>
      </c>
      <c r="D67" s="136">
        <v>57</v>
      </c>
      <c r="E67" s="55" t="s">
        <v>98</v>
      </c>
      <c r="F67" s="68" t="s">
        <v>27</v>
      </c>
      <c r="G67" s="56">
        <v>39349</v>
      </c>
      <c r="H67" s="57"/>
      <c r="I67" s="144">
        <v>2.9861111111111113E-3</v>
      </c>
      <c r="J67" s="139">
        <v>10</v>
      </c>
      <c r="K67" s="139">
        <v>4</v>
      </c>
      <c r="L67" s="129"/>
      <c r="M67" s="130"/>
      <c r="N67" s="2"/>
      <c r="Q67" s="42"/>
      <c r="R67" s="42"/>
      <c r="S67" s="1"/>
    </row>
    <row r="68" spans="1:19" ht="12.75" customHeight="1" x14ac:dyDescent="0.25">
      <c r="A68" s="111" t="s">
        <v>19</v>
      </c>
      <c r="B68" s="63">
        <v>15</v>
      </c>
      <c r="C68" s="55" t="s">
        <v>97</v>
      </c>
      <c r="D68" s="136">
        <v>58</v>
      </c>
      <c r="E68" s="55" t="s">
        <v>99</v>
      </c>
      <c r="F68" s="68" t="s">
        <v>29</v>
      </c>
      <c r="G68" s="56">
        <v>39369</v>
      </c>
      <c r="H68" s="57"/>
      <c r="I68" s="144">
        <v>2.4537037037037036E-3</v>
      </c>
      <c r="J68" s="139">
        <v>4</v>
      </c>
      <c r="K68" s="139">
        <v>3</v>
      </c>
      <c r="L68" s="94">
        <f>SUM(J67:J70,K67:K70)</f>
        <v>37</v>
      </c>
      <c r="M68" s="131"/>
      <c r="N68" s="2"/>
      <c r="Q68" s="42"/>
      <c r="R68" s="42"/>
      <c r="S68" s="1"/>
    </row>
    <row r="69" spans="1:19" ht="12.75" customHeight="1" x14ac:dyDescent="0.25">
      <c r="A69" s="111" t="s">
        <v>19</v>
      </c>
      <c r="B69" s="63">
        <v>15</v>
      </c>
      <c r="C69" s="55" t="s">
        <v>97</v>
      </c>
      <c r="D69" s="136">
        <v>59</v>
      </c>
      <c r="E69" s="55" t="s">
        <v>100</v>
      </c>
      <c r="F69" s="68" t="s">
        <v>27</v>
      </c>
      <c r="G69" s="56">
        <v>39214</v>
      </c>
      <c r="H69" s="57"/>
      <c r="I69" s="144">
        <v>2.5810185185185185E-3</v>
      </c>
      <c r="J69" s="139">
        <v>8</v>
      </c>
      <c r="K69" s="139">
        <v>4</v>
      </c>
      <c r="L69" s="132"/>
      <c r="M69" s="133"/>
      <c r="N69" s="2"/>
      <c r="Q69" s="42"/>
      <c r="R69" s="42"/>
      <c r="S69" s="1"/>
    </row>
    <row r="70" spans="1:19" ht="12.75" customHeight="1" x14ac:dyDescent="0.25">
      <c r="A70" s="111" t="s">
        <v>19</v>
      </c>
      <c r="B70" s="63">
        <v>15</v>
      </c>
      <c r="C70" s="55" t="s">
        <v>97</v>
      </c>
      <c r="D70" s="136">
        <v>60</v>
      </c>
      <c r="E70" s="55" t="s">
        <v>101</v>
      </c>
      <c r="F70" s="68" t="s">
        <v>29</v>
      </c>
      <c r="G70" s="56">
        <v>39292</v>
      </c>
      <c r="H70" s="57"/>
      <c r="I70" s="144">
        <v>2.0254629629629629E-3</v>
      </c>
      <c r="J70" s="139">
        <v>2</v>
      </c>
      <c r="K70" s="139">
        <v>2</v>
      </c>
      <c r="L70" s="134"/>
      <c r="M70" s="135"/>
      <c r="N70" s="2"/>
      <c r="Q70" s="42"/>
      <c r="R70" s="42"/>
      <c r="S70" s="1"/>
    </row>
    <row r="71" spans="1:19" ht="12.75" customHeight="1" x14ac:dyDescent="0.25">
      <c r="A71" s="112" t="s">
        <v>19</v>
      </c>
      <c r="B71" s="62">
        <v>16</v>
      </c>
      <c r="C71" s="34" t="s">
        <v>102</v>
      </c>
      <c r="D71" s="137">
        <v>61</v>
      </c>
      <c r="E71" s="34" t="s">
        <v>103</v>
      </c>
      <c r="F71" s="47" t="s">
        <v>27</v>
      </c>
      <c r="G71" s="35">
        <v>39364</v>
      </c>
      <c r="H71" s="36"/>
      <c r="I71" s="145">
        <v>2.1874999999999998E-3</v>
      </c>
      <c r="J71" s="138">
        <v>8</v>
      </c>
      <c r="K71" s="138">
        <v>12</v>
      </c>
      <c r="L71" s="117"/>
      <c r="M71" s="118"/>
      <c r="N71" s="2"/>
      <c r="Q71" s="42"/>
      <c r="R71" s="42"/>
      <c r="S71" s="1"/>
    </row>
    <row r="72" spans="1:19" ht="12.75" customHeight="1" x14ac:dyDescent="0.25">
      <c r="A72" s="112" t="s">
        <v>19</v>
      </c>
      <c r="B72" s="62">
        <v>16</v>
      </c>
      <c r="C72" s="34" t="s">
        <v>102</v>
      </c>
      <c r="D72" s="137">
        <v>62</v>
      </c>
      <c r="E72" s="34" t="s">
        <v>104</v>
      </c>
      <c r="F72" s="47" t="s">
        <v>29</v>
      </c>
      <c r="G72" s="35">
        <v>39316</v>
      </c>
      <c r="H72" s="36"/>
      <c r="I72" s="145">
        <v>3.0902777777777782E-3</v>
      </c>
      <c r="J72" s="138">
        <v>4</v>
      </c>
      <c r="K72" s="138">
        <v>13</v>
      </c>
      <c r="L72" s="94">
        <f>SUM(J71:J74,K71:K74)</f>
        <v>70</v>
      </c>
      <c r="M72" s="120"/>
      <c r="N72" s="2"/>
      <c r="Q72" s="42"/>
      <c r="R72" s="42"/>
      <c r="S72" s="1"/>
    </row>
    <row r="73" spans="1:19" ht="12.75" customHeight="1" x14ac:dyDescent="0.25">
      <c r="A73" s="112" t="s">
        <v>19</v>
      </c>
      <c r="B73" s="62">
        <v>16</v>
      </c>
      <c r="C73" s="34" t="s">
        <v>102</v>
      </c>
      <c r="D73" s="137">
        <v>63</v>
      </c>
      <c r="E73" s="34" t="s">
        <v>105</v>
      </c>
      <c r="F73" s="47" t="s">
        <v>27</v>
      </c>
      <c r="G73" s="35">
        <v>39223</v>
      </c>
      <c r="H73" s="36"/>
      <c r="I73" s="145">
        <v>2.3148148148148151E-3</v>
      </c>
      <c r="J73" s="138">
        <v>6</v>
      </c>
      <c r="K73" s="138">
        <v>6</v>
      </c>
      <c r="L73" s="121"/>
      <c r="M73" s="122"/>
      <c r="N73" s="2"/>
      <c r="Q73" s="42"/>
      <c r="R73" s="42"/>
      <c r="S73" s="1"/>
    </row>
    <row r="74" spans="1:19" ht="12.75" customHeight="1" x14ac:dyDescent="0.25">
      <c r="A74" s="112" t="s">
        <v>19</v>
      </c>
      <c r="B74" s="62">
        <v>16</v>
      </c>
      <c r="C74" s="34" t="s">
        <v>102</v>
      </c>
      <c r="D74" s="137">
        <v>64</v>
      </c>
      <c r="E74" s="34" t="s">
        <v>106</v>
      </c>
      <c r="F74" s="47" t="s">
        <v>29</v>
      </c>
      <c r="G74" s="35">
        <v>39450</v>
      </c>
      <c r="H74" s="36"/>
      <c r="I74" s="145">
        <v>2.8472222222222219E-3</v>
      </c>
      <c r="J74" s="138">
        <v>8</v>
      </c>
      <c r="K74" s="138">
        <v>13</v>
      </c>
      <c r="L74" s="123"/>
      <c r="M74" s="124"/>
      <c r="N74" s="2"/>
      <c r="Q74" s="42"/>
      <c r="R74" s="42"/>
      <c r="S74" s="1"/>
    </row>
    <row r="75" spans="1:19" ht="12.75" customHeight="1" x14ac:dyDescent="0.25">
      <c r="A75" s="111" t="s">
        <v>19</v>
      </c>
      <c r="B75" s="63">
        <v>17</v>
      </c>
      <c r="C75" s="55" t="s">
        <v>107</v>
      </c>
      <c r="D75" s="136">
        <v>65</v>
      </c>
      <c r="E75" s="55" t="s">
        <v>108</v>
      </c>
      <c r="F75" s="68" t="s">
        <v>27</v>
      </c>
      <c r="G75" s="56">
        <v>39506</v>
      </c>
      <c r="H75" s="57"/>
      <c r="I75" s="144">
        <v>1.7708333333333332E-3</v>
      </c>
      <c r="J75" s="139">
        <v>10</v>
      </c>
      <c r="K75" s="139">
        <v>6</v>
      </c>
      <c r="L75" s="129"/>
      <c r="M75" s="130"/>
      <c r="N75" s="2"/>
      <c r="Q75" s="42"/>
      <c r="R75" s="42"/>
      <c r="S75" s="1"/>
    </row>
    <row r="76" spans="1:19" ht="12.75" customHeight="1" x14ac:dyDescent="0.25">
      <c r="A76" s="111" t="s">
        <v>19</v>
      </c>
      <c r="B76" s="63">
        <v>17</v>
      </c>
      <c r="C76" s="55" t="s">
        <v>107</v>
      </c>
      <c r="D76" s="136">
        <v>66</v>
      </c>
      <c r="E76" s="55" t="s">
        <v>109</v>
      </c>
      <c r="F76" s="68" t="s">
        <v>29</v>
      </c>
      <c r="G76" s="56">
        <v>39550</v>
      </c>
      <c r="H76" s="57"/>
      <c r="I76" s="144">
        <v>1.6550925925925926E-3</v>
      </c>
      <c r="J76" s="139">
        <v>2</v>
      </c>
      <c r="K76" s="139">
        <v>12</v>
      </c>
      <c r="L76" s="94">
        <f>SUM(J75:J78,K75:K78)</f>
        <v>60</v>
      </c>
      <c r="M76" s="131"/>
      <c r="N76" s="2"/>
      <c r="Q76" s="42"/>
      <c r="R76" s="42"/>
      <c r="S76" s="1"/>
    </row>
    <row r="77" spans="1:19" ht="12.75" customHeight="1" x14ac:dyDescent="0.25">
      <c r="A77" s="111" t="s">
        <v>19</v>
      </c>
      <c r="B77" s="63">
        <v>17</v>
      </c>
      <c r="C77" s="55" t="s">
        <v>107</v>
      </c>
      <c r="D77" s="136">
        <v>67</v>
      </c>
      <c r="E77" s="55" t="s">
        <v>110</v>
      </c>
      <c r="F77" s="68" t="s">
        <v>27</v>
      </c>
      <c r="G77" s="56">
        <v>39607</v>
      </c>
      <c r="H77" s="57"/>
      <c r="I77" s="144">
        <v>2.0833333333333333E-3</v>
      </c>
      <c r="J77" s="139">
        <v>6</v>
      </c>
      <c r="K77" s="139">
        <v>4</v>
      </c>
      <c r="L77" s="132"/>
      <c r="M77" s="133"/>
      <c r="N77" s="2"/>
      <c r="Q77" s="42"/>
      <c r="R77" s="42"/>
      <c r="S77" s="1"/>
    </row>
    <row r="78" spans="1:19" ht="12.75" customHeight="1" x14ac:dyDescent="0.25">
      <c r="A78" s="111" t="s">
        <v>19</v>
      </c>
      <c r="B78" s="63">
        <v>17</v>
      </c>
      <c r="C78" s="55" t="s">
        <v>107</v>
      </c>
      <c r="D78" s="136">
        <v>68</v>
      </c>
      <c r="E78" s="55" t="s">
        <v>111</v>
      </c>
      <c r="F78" s="68" t="s">
        <v>29</v>
      </c>
      <c r="G78" s="56">
        <v>39722</v>
      </c>
      <c r="H78" s="57"/>
      <c r="I78" s="144">
        <v>2.6388888888888885E-3</v>
      </c>
      <c r="J78" s="139">
        <v>6</v>
      </c>
      <c r="K78" s="139">
        <v>14</v>
      </c>
      <c r="L78" s="134"/>
      <c r="M78" s="135"/>
      <c r="N78" s="2"/>
      <c r="Q78" s="42"/>
      <c r="R78" s="42"/>
      <c r="S78" s="1"/>
    </row>
    <row r="79" spans="1:19" ht="12.75" customHeight="1" x14ac:dyDescent="0.25">
      <c r="A79" s="112" t="s">
        <v>19</v>
      </c>
      <c r="B79" s="62">
        <v>18</v>
      </c>
      <c r="C79" s="34" t="s">
        <v>112</v>
      </c>
      <c r="D79" s="137">
        <v>69</v>
      </c>
      <c r="E79" s="34" t="s">
        <v>113</v>
      </c>
      <c r="F79" s="47" t="s">
        <v>27</v>
      </c>
      <c r="G79" s="35">
        <v>39680</v>
      </c>
      <c r="H79" s="36"/>
      <c r="I79" s="145">
        <v>4.1782407407407402E-3</v>
      </c>
      <c r="J79" s="138">
        <v>10</v>
      </c>
      <c r="K79" s="138">
        <v>14</v>
      </c>
      <c r="L79" s="117"/>
      <c r="M79" s="118"/>
      <c r="N79" s="2"/>
      <c r="Q79" s="42"/>
      <c r="R79" s="42"/>
      <c r="S79" s="1"/>
    </row>
    <row r="80" spans="1:19" ht="12.75" customHeight="1" x14ac:dyDescent="0.25">
      <c r="A80" s="112" t="s">
        <v>19</v>
      </c>
      <c r="B80" s="62">
        <v>18</v>
      </c>
      <c r="C80" s="34" t="s">
        <v>112</v>
      </c>
      <c r="D80" s="137">
        <v>70</v>
      </c>
      <c r="E80" s="34" t="s">
        <v>114</v>
      </c>
      <c r="F80" s="47" t="s">
        <v>29</v>
      </c>
      <c r="G80" s="35">
        <v>39386</v>
      </c>
      <c r="H80" s="36"/>
      <c r="I80" s="145">
        <v>2.5810185185185185E-3</v>
      </c>
      <c r="J80" s="138">
        <v>6</v>
      </c>
      <c r="K80" s="138">
        <v>19</v>
      </c>
      <c r="L80" s="94">
        <f>SUM(J79:J82,K79:K82)</f>
        <v>91</v>
      </c>
      <c r="M80" s="120"/>
      <c r="N80" s="2"/>
      <c r="Q80" s="42"/>
      <c r="R80" s="42"/>
      <c r="S80" s="1"/>
    </row>
    <row r="81" spans="1:19" ht="12.75" customHeight="1" x14ac:dyDescent="0.25">
      <c r="A81" s="112" t="s">
        <v>19</v>
      </c>
      <c r="B81" s="62">
        <v>18</v>
      </c>
      <c r="C81" s="34" t="s">
        <v>112</v>
      </c>
      <c r="D81" s="137">
        <v>71</v>
      </c>
      <c r="E81" s="34" t="s">
        <v>115</v>
      </c>
      <c r="F81" s="47" t="s">
        <v>27</v>
      </c>
      <c r="G81" s="35">
        <v>39573</v>
      </c>
      <c r="H81" s="36"/>
      <c r="I81" s="145">
        <v>2.3379629629629631E-3</v>
      </c>
      <c r="J81" s="138">
        <v>6</v>
      </c>
      <c r="K81" s="138">
        <v>14</v>
      </c>
      <c r="L81" s="121"/>
      <c r="M81" s="122"/>
      <c r="N81" s="2"/>
      <c r="Q81" s="42"/>
      <c r="R81" s="42"/>
      <c r="S81" s="1"/>
    </row>
    <row r="82" spans="1:19" ht="12.75" customHeight="1" x14ac:dyDescent="0.25">
      <c r="A82" s="112" t="s">
        <v>19</v>
      </c>
      <c r="B82" s="62">
        <v>18</v>
      </c>
      <c r="C82" s="34" t="s">
        <v>112</v>
      </c>
      <c r="D82" s="137">
        <v>72</v>
      </c>
      <c r="E82" s="34" t="s">
        <v>116</v>
      </c>
      <c r="F82" s="47" t="s">
        <v>29</v>
      </c>
      <c r="G82" s="35">
        <v>39833</v>
      </c>
      <c r="H82" s="36"/>
      <c r="I82" s="145">
        <v>3.0092592592592588E-3</v>
      </c>
      <c r="J82" s="138">
        <v>10</v>
      </c>
      <c r="K82" s="138">
        <v>12</v>
      </c>
      <c r="L82" s="123"/>
      <c r="M82" s="124"/>
      <c r="N82" s="2"/>
      <c r="Q82" s="42"/>
      <c r="R82" s="42"/>
      <c r="S82" s="1"/>
    </row>
    <row r="83" spans="1:19" ht="12.75" customHeight="1" x14ac:dyDescent="0.25">
      <c r="A83" s="111" t="s">
        <v>19</v>
      </c>
      <c r="B83" s="63">
        <v>19</v>
      </c>
      <c r="C83" s="55" t="s">
        <v>117</v>
      </c>
      <c r="D83" s="136">
        <v>73</v>
      </c>
      <c r="E83" s="55" t="s">
        <v>118</v>
      </c>
      <c r="F83" s="68" t="s">
        <v>27</v>
      </c>
      <c r="G83" s="56">
        <v>39572</v>
      </c>
      <c r="H83" s="57"/>
      <c r="I83" s="144">
        <v>2.2453703703703702E-3</v>
      </c>
      <c r="J83" s="139">
        <v>0</v>
      </c>
      <c r="K83" s="139">
        <v>6</v>
      </c>
      <c r="L83" s="129"/>
      <c r="M83" s="130"/>
      <c r="N83" s="2"/>
      <c r="Q83" s="42"/>
      <c r="R83" s="42"/>
      <c r="S83" s="1"/>
    </row>
    <row r="84" spans="1:19" ht="12.75" customHeight="1" x14ac:dyDescent="0.25">
      <c r="A84" s="111" t="s">
        <v>19</v>
      </c>
      <c r="B84" s="63">
        <v>19</v>
      </c>
      <c r="C84" s="55" t="s">
        <v>117</v>
      </c>
      <c r="D84" s="136">
        <v>74</v>
      </c>
      <c r="E84" s="55" t="s">
        <v>119</v>
      </c>
      <c r="F84" s="68" t="s">
        <v>29</v>
      </c>
      <c r="G84" s="56">
        <v>39479</v>
      </c>
      <c r="H84" s="57"/>
      <c r="I84" s="144">
        <v>1.5856481481481479E-3</v>
      </c>
      <c r="J84" s="139">
        <v>2</v>
      </c>
      <c r="K84" s="139">
        <v>10</v>
      </c>
      <c r="L84" s="94">
        <f>SUM(J83:J86,K83:K86)</f>
        <v>62</v>
      </c>
      <c r="M84" s="131"/>
      <c r="N84" s="2"/>
      <c r="Q84" s="42"/>
      <c r="R84" s="42"/>
      <c r="S84" s="1"/>
    </row>
    <row r="85" spans="1:19" ht="12.75" customHeight="1" x14ac:dyDescent="0.25">
      <c r="A85" s="111" t="s">
        <v>19</v>
      </c>
      <c r="B85" s="63">
        <v>19</v>
      </c>
      <c r="C85" s="55" t="s">
        <v>117</v>
      </c>
      <c r="D85" s="136">
        <v>75</v>
      </c>
      <c r="E85" s="55" t="s">
        <v>120</v>
      </c>
      <c r="F85" s="68" t="s">
        <v>27</v>
      </c>
      <c r="G85" s="56">
        <v>39650</v>
      </c>
      <c r="H85" s="57"/>
      <c r="I85" s="144">
        <v>3.0902777777777782E-3</v>
      </c>
      <c r="J85" s="139">
        <v>8</v>
      </c>
      <c r="K85" s="139">
        <v>16</v>
      </c>
      <c r="L85" s="132"/>
      <c r="M85" s="133"/>
      <c r="N85" s="2"/>
      <c r="Q85" s="42"/>
      <c r="R85" s="42"/>
      <c r="S85" s="1"/>
    </row>
    <row r="86" spans="1:19" ht="12.75" customHeight="1" x14ac:dyDescent="0.25">
      <c r="A86" s="111" t="s">
        <v>19</v>
      </c>
      <c r="B86" s="63">
        <v>19</v>
      </c>
      <c r="C86" s="55" t="s">
        <v>117</v>
      </c>
      <c r="D86" s="136">
        <v>76</v>
      </c>
      <c r="E86" s="55" t="s">
        <v>121</v>
      </c>
      <c r="F86" s="68" t="s">
        <v>29</v>
      </c>
      <c r="G86" s="56">
        <v>39615</v>
      </c>
      <c r="H86" s="57"/>
      <c r="I86" s="144">
        <v>2.9861111111111113E-3</v>
      </c>
      <c r="J86" s="139">
        <v>8</v>
      </c>
      <c r="K86" s="139">
        <v>12</v>
      </c>
      <c r="L86" s="134"/>
      <c r="M86" s="135"/>
      <c r="N86" s="2"/>
      <c r="Q86" s="42"/>
      <c r="R86" s="42"/>
      <c r="S86" s="1"/>
    </row>
    <row r="87" spans="1:19" ht="12.75" customHeight="1" x14ac:dyDescent="0.25">
      <c r="A87" s="112" t="s">
        <v>19</v>
      </c>
      <c r="B87" s="62">
        <v>20</v>
      </c>
      <c r="C87" s="34" t="s">
        <v>122</v>
      </c>
      <c r="D87" s="137">
        <v>77</v>
      </c>
      <c r="E87" s="34" t="s">
        <v>123</v>
      </c>
      <c r="F87" s="47" t="s">
        <v>27</v>
      </c>
      <c r="G87" s="35">
        <v>39251</v>
      </c>
      <c r="H87" s="36"/>
      <c r="I87" s="145">
        <v>2.3263888888888887E-3</v>
      </c>
      <c r="J87" s="138">
        <v>10</v>
      </c>
      <c r="K87" s="138">
        <v>6</v>
      </c>
      <c r="L87" s="117"/>
      <c r="M87" s="118"/>
      <c r="N87" s="2"/>
      <c r="Q87" s="42"/>
      <c r="R87" s="42"/>
      <c r="S87" s="1"/>
    </row>
    <row r="88" spans="1:19" ht="12.75" customHeight="1" x14ac:dyDescent="0.25">
      <c r="A88" s="112" t="s">
        <v>19</v>
      </c>
      <c r="B88" s="62">
        <v>20</v>
      </c>
      <c r="C88" s="34" t="s">
        <v>122</v>
      </c>
      <c r="D88" s="137">
        <v>78</v>
      </c>
      <c r="E88" s="34" t="s">
        <v>124</v>
      </c>
      <c r="F88" s="47" t="s">
        <v>29</v>
      </c>
      <c r="G88" s="35">
        <v>39357</v>
      </c>
      <c r="H88" s="36"/>
      <c r="I88" s="145">
        <v>3.6805555555555554E-3</v>
      </c>
      <c r="J88" s="138">
        <v>8</v>
      </c>
      <c r="K88" s="138">
        <v>17</v>
      </c>
      <c r="L88" s="94">
        <f>SUM(J87:J90,K87:K90)</f>
        <v>89</v>
      </c>
      <c r="M88" s="120"/>
      <c r="N88" s="2"/>
      <c r="Q88" s="42"/>
      <c r="R88" s="42"/>
      <c r="S88" s="1"/>
    </row>
    <row r="89" spans="1:19" ht="12.75" customHeight="1" x14ac:dyDescent="0.25">
      <c r="A89" s="112" t="s">
        <v>19</v>
      </c>
      <c r="B89" s="62">
        <v>20</v>
      </c>
      <c r="C89" s="34" t="s">
        <v>122</v>
      </c>
      <c r="D89" s="137">
        <v>79</v>
      </c>
      <c r="E89" s="34" t="s">
        <v>125</v>
      </c>
      <c r="F89" s="47" t="s">
        <v>27</v>
      </c>
      <c r="G89" s="35">
        <v>39429</v>
      </c>
      <c r="H89" s="36"/>
      <c r="I89" s="145">
        <v>2.2106481481481478E-3</v>
      </c>
      <c r="J89" s="138">
        <v>4</v>
      </c>
      <c r="K89" s="138">
        <v>16</v>
      </c>
      <c r="L89" s="121"/>
      <c r="M89" s="122"/>
      <c r="N89" s="2"/>
      <c r="Q89" s="42"/>
      <c r="R89" s="42"/>
      <c r="S89" s="1"/>
    </row>
    <row r="90" spans="1:19" ht="12.75" customHeight="1" x14ac:dyDescent="0.25">
      <c r="A90" s="112" t="s">
        <v>19</v>
      </c>
      <c r="B90" s="62">
        <v>20</v>
      </c>
      <c r="C90" s="34" t="s">
        <v>122</v>
      </c>
      <c r="D90" s="137">
        <v>80</v>
      </c>
      <c r="E90" s="34" t="s">
        <v>126</v>
      </c>
      <c r="F90" s="47" t="s">
        <v>29</v>
      </c>
      <c r="G90" s="35">
        <v>39422</v>
      </c>
      <c r="H90" s="36"/>
      <c r="I90" s="145">
        <v>3.5069444444444445E-3</v>
      </c>
      <c r="J90" s="138">
        <v>10</v>
      </c>
      <c r="K90" s="138">
        <v>18</v>
      </c>
      <c r="L90" s="123"/>
      <c r="M90" s="124"/>
      <c r="N90" s="2"/>
      <c r="Q90" s="42"/>
      <c r="R90" s="42"/>
      <c r="S90" s="1"/>
    </row>
    <row r="91" spans="1:19" ht="12.75" customHeight="1" x14ac:dyDescent="0.25">
      <c r="A91" s="113" t="s">
        <v>20</v>
      </c>
      <c r="B91" s="63">
        <v>21</v>
      </c>
      <c r="C91" s="55" t="s">
        <v>127</v>
      </c>
      <c r="D91" s="136">
        <v>81</v>
      </c>
      <c r="E91" s="55" t="s">
        <v>128</v>
      </c>
      <c r="F91" s="68" t="s">
        <v>27</v>
      </c>
      <c r="G91" s="56">
        <v>39887</v>
      </c>
      <c r="H91" s="57"/>
      <c r="I91" s="144">
        <v>1.5972222222222221E-3</v>
      </c>
      <c r="J91" s="139">
        <v>10</v>
      </c>
      <c r="K91" s="139">
        <v>10</v>
      </c>
      <c r="L91" s="129"/>
      <c r="M91" s="130"/>
      <c r="N91" s="2"/>
      <c r="Q91" s="42"/>
      <c r="R91" s="42"/>
      <c r="S91" s="1"/>
    </row>
    <row r="92" spans="1:19" ht="12.75" customHeight="1" x14ac:dyDescent="0.25">
      <c r="A92" s="113" t="s">
        <v>20</v>
      </c>
      <c r="B92" s="63">
        <v>21</v>
      </c>
      <c r="C92" s="55" t="s">
        <v>127</v>
      </c>
      <c r="D92" s="136">
        <v>82</v>
      </c>
      <c r="E92" s="55" t="s">
        <v>129</v>
      </c>
      <c r="F92" s="68" t="s">
        <v>29</v>
      </c>
      <c r="G92" s="56">
        <v>39546</v>
      </c>
      <c r="H92" s="57"/>
      <c r="I92" s="144">
        <v>5.0231481481481481E-3</v>
      </c>
      <c r="J92" s="139">
        <v>12</v>
      </c>
      <c r="K92" s="139">
        <v>4</v>
      </c>
      <c r="L92" s="94">
        <f>SUM(J91:J94,K91:K94)</f>
        <v>93</v>
      </c>
      <c r="M92" s="131"/>
      <c r="N92" s="2"/>
      <c r="Q92" s="42"/>
      <c r="R92" s="42"/>
      <c r="S92" s="1"/>
    </row>
    <row r="93" spans="1:19" ht="12.75" customHeight="1" x14ac:dyDescent="0.25">
      <c r="A93" s="113" t="s">
        <v>20</v>
      </c>
      <c r="B93" s="63">
        <v>21</v>
      </c>
      <c r="C93" s="55" t="s">
        <v>127</v>
      </c>
      <c r="D93" s="136">
        <v>83</v>
      </c>
      <c r="E93" s="55" t="s">
        <v>130</v>
      </c>
      <c r="F93" s="68" t="s">
        <v>27</v>
      </c>
      <c r="G93" s="56">
        <v>39879</v>
      </c>
      <c r="H93" s="57"/>
      <c r="I93" s="144">
        <v>2.7083333333333334E-3</v>
      </c>
      <c r="J93" s="139">
        <v>10</v>
      </c>
      <c r="K93" s="139">
        <v>16</v>
      </c>
      <c r="L93" s="132"/>
      <c r="M93" s="133"/>
      <c r="N93" s="2"/>
      <c r="Q93" s="42"/>
      <c r="R93" s="42"/>
      <c r="S93" s="1"/>
    </row>
    <row r="94" spans="1:19" ht="12.75" customHeight="1" x14ac:dyDescent="0.25">
      <c r="A94" s="113" t="s">
        <v>20</v>
      </c>
      <c r="B94" s="63">
        <v>21</v>
      </c>
      <c r="C94" s="55" t="s">
        <v>127</v>
      </c>
      <c r="D94" s="136">
        <v>84</v>
      </c>
      <c r="E94" s="55" t="s">
        <v>131</v>
      </c>
      <c r="F94" s="68" t="s">
        <v>29</v>
      </c>
      <c r="G94" s="56">
        <v>39544</v>
      </c>
      <c r="H94" s="57"/>
      <c r="I94" s="144">
        <v>3.7962962962962963E-3</v>
      </c>
      <c r="J94" s="139">
        <v>14</v>
      </c>
      <c r="K94" s="139">
        <v>17</v>
      </c>
      <c r="L94" s="134"/>
      <c r="M94" s="135"/>
      <c r="N94" s="2"/>
      <c r="Q94" s="42"/>
      <c r="R94" s="42"/>
      <c r="S94" s="1"/>
    </row>
    <row r="95" spans="1:19" ht="12.75" customHeight="1" x14ac:dyDescent="0.25">
      <c r="A95" s="114" t="s">
        <v>20</v>
      </c>
      <c r="B95" s="62">
        <v>22</v>
      </c>
      <c r="C95" s="34" t="s">
        <v>132</v>
      </c>
      <c r="D95" s="137">
        <v>85</v>
      </c>
      <c r="E95" s="34" t="s">
        <v>133</v>
      </c>
      <c r="F95" s="47" t="s">
        <v>27</v>
      </c>
      <c r="G95" s="35">
        <v>39352</v>
      </c>
      <c r="H95" s="36"/>
      <c r="I95" s="145">
        <v>2.2569444444444447E-3</v>
      </c>
      <c r="J95" s="138">
        <v>4</v>
      </c>
      <c r="K95" s="138">
        <v>0</v>
      </c>
      <c r="L95" s="117"/>
      <c r="M95" s="118"/>
      <c r="N95" s="52"/>
      <c r="O95" s="52"/>
      <c r="P95" s="52"/>
      <c r="Q95" s="42"/>
      <c r="R95" s="42"/>
      <c r="S95" s="42"/>
    </row>
    <row r="96" spans="1:19" ht="12.75" customHeight="1" x14ac:dyDescent="0.25">
      <c r="A96" s="114" t="s">
        <v>20</v>
      </c>
      <c r="B96" s="62">
        <v>22</v>
      </c>
      <c r="C96" s="34" t="s">
        <v>132</v>
      </c>
      <c r="D96" s="137">
        <v>86</v>
      </c>
      <c r="E96" s="34" t="s">
        <v>134</v>
      </c>
      <c r="F96" s="47" t="s">
        <v>29</v>
      </c>
      <c r="G96" s="35">
        <v>39339</v>
      </c>
      <c r="H96" s="36"/>
      <c r="I96" s="145">
        <v>2.2916666666666667E-3</v>
      </c>
      <c r="J96" s="138">
        <v>4</v>
      </c>
      <c r="K96" s="138">
        <v>4</v>
      </c>
      <c r="L96" s="94">
        <f>SUM(J95:J98,K95:K98)</f>
        <v>33</v>
      </c>
      <c r="M96" s="120"/>
      <c r="N96" s="2"/>
      <c r="Q96" s="42"/>
      <c r="R96" s="42"/>
      <c r="S96" s="1"/>
    </row>
    <row r="97" spans="1:19" ht="12.75" customHeight="1" x14ac:dyDescent="0.25">
      <c r="A97" s="114" t="s">
        <v>20</v>
      </c>
      <c r="B97" s="62">
        <v>22</v>
      </c>
      <c r="C97" s="34" t="s">
        <v>132</v>
      </c>
      <c r="D97" s="137">
        <v>87</v>
      </c>
      <c r="E97" s="34" t="s">
        <v>135</v>
      </c>
      <c r="F97" s="47" t="s">
        <v>27</v>
      </c>
      <c r="G97" s="35">
        <v>39550</v>
      </c>
      <c r="H97" s="36"/>
      <c r="I97" s="145">
        <v>3.6574074074074074E-3</v>
      </c>
      <c r="J97" s="138">
        <v>8</v>
      </c>
      <c r="K97" s="138">
        <v>4</v>
      </c>
      <c r="L97" s="121"/>
      <c r="M97" s="122"/>
      <c r="N97" s="2"/>
      <c r="Q97" s="42"/>
      <c r="R97" s="42"/>
      <c r="S97" s="1"/>
    </row>
    <row r="98" spans="1:19" ht="12.75" customHeight="1" x14ac:dyDescent="0.25">
      <c r="A98" s="114" t="s">
        <v>20</v>
      </c>
      <c r="B98" s="62">
        <v>22</v>
      </c>
      <c r="C98" s="34" t="s">
        <v>132</v>
      </c>
      <c r="D98" s="137">
        <v>88</v>
      </c>
      <c r="E98" s="34" t="s">
        <v>136</v>
      </c>
      <c r="F98" s="47" t="s">
        <v>29</v>
      </c>
      <c r="G98" s="35">
        <v>39469</v>
      </c>
      <c r="H98" s="36"/>
      <c r="I98" s="145">
        <v>2.673611111111111E-3</v>
      </c>
      <c r="J98" s="138">
        <v>4</v>
      </c>
      <c r="K98" s="138">
        <v>5</v>
      </c>
      <c r="L98" s="123"/>
      <c r="M98" s="124"/>
      <c r="N98" s="2"/>
      <c r="Q98" s="42"/>
      <c r="R98" s="42"/>
      <c r="S98" s="1"/>
    </row>
    <row r="99" spans="1:19" ht="12.75" customHeight="1" x14ac:dyDescent="0.25">
      <c r="A99" s="113" t="s">
        <v>20</v>
      </c>
      <c r="B99" s="63">
        <v>23</v>
      </c>
      <c r="C99" s="55" t="s">
        <v>137</v>
      </c>
      <c r="D99" s="136">
        <v>89</v>
      </c>
      <c r="E99" s="55" t="s">
        <v>138</v>
      </c>
      <c r="F99" s="68" t="s">
        <v>27</v>
      </c>
      <c r="G99" s="56">
        <v>39264</v>
      </c>
      <c r="H99" s="57"/>
      <c r="I99" s="144">
        <v>1.3888888888888889E-3</v>
      </c>
      <c r="J99" s="139">
        <v>10</v>
      </c>
      <c r="K99" s="139">
        <v>16</v>
      </c>
      <c r="L99" s="129"/>
      <c r="M99" s="130"/>
      <c r="N99" s="2"/>
      <c r="Q99" s="42"/>
      <c r="R99" s="42"/>
      <c r="S99" s="1"/>
    </row>
    <row r="100" spans="1:19" ht="12.75" customHeight="1" x14ac:dyDescent="0.25">
      <c r="A100" s="113" t="s">
        <v>20</v>
      </c>
      <c r="B100" s="63">
        <v>23</v>
      </c>
      <c r="C100" s="55" t="s">
        <v>137</v>
      </c>
      <c r="D100" s="136">
        <v>90</v>
      </c>
      <c r="E100" s="55" t="s">
        <v>139</v>
      </c>
      <c r="F100" s="68" t="s">
        <v>29</v>
      </c>
      <c r="G100" s="56">
        <v>39187</v>
      </c>
      <c r="H100" s="57"/>
      <c r="I100" s="144">
        <v>1.7476851851851852E-3</v>
      </c>
      <c r="J100" s="139">
        <v>10</v>
      </c>
      <c r="K100" s="139">
        <v>10</v>
      </c>
      <c r="L100" s="94">
        <f>SUM(J99:J102,K99:K102)</f>
        <v>78</v>
      </c>
      <c r="M100" s="131"/>
      <c r="N100" s="2"/>
      <c r="Q100" s="42"/>
      <c r="R100" s="42"/>
      <c r="S100" s="1"/>
    </row>
    <row r="101" spans="1:19" ht="12.75" customHeight="1" x14ac:dyDescent="0.25">
      <c r="A101" s="113" t="s">
        <v>20</v>
      </c>
      <c r="B101" s="63">
        <v>23</v>
      </c>
      <c r="C101" s="55" t="s">
        <v>137</v>
      </c>
      <c r="D101" s="136">
        <v>91</v>
      </c>
      <c r="E101" s="55" t="s">
        <v>140</v>
      </c>
      <c r="F101" s="68" t="s">
        <v>27</v>
      </c>
      <c r="G101" s="56">
        <v>39359</v>
      </c>
      <c r="H101" s="57"/>
      <c r="I101" s="144">
        <v>1.7013888888888892E-3</v>
      </c>
      <c r="J101" s="139">
        <v>6</v>
      </c>
      <c r="K101" s="139">
        <v>10</v>
      </c>
      <c r="L101" s="132"/>
      <c r="M101" s="133"/>
      <c r="N101" s="2"/>
      <c r="Q101" s="42"/>
      <c r="R101" s="42"/>
      <c r="S101" s="1"/>
    </row>
    <row r="102" spans="1:19" ht="12.75" customHeight="1" x14ac:dyDescent="0.25">
      <c r="A102" s="113" t="s">
        <v>20</v>
      </c>
      <c r="B102" s="63">
        <v>23</v>
      </c>
      <c r="C102" s="55" t="s">
        <v>137</v>
      </c>
      <c r="D102" s="136">
        <v>92</v>
      </c>
      <c r="E102" s="55" t="s">
        <v>141</v>
      </c>
      <c r="F102" s="68" t="s">
        <v>29</v>
      </c>
      <c r="G102" s="56">
        <v>39193</v>
      </c>
      <c r="H102" s="57"/>
      <c r="I102" s="144">
        <v>2.1527777777777778E-3</v>
      </c>
      <c r="J102" s="139">
        <v>8</v>
      </c>
      <c r="K102" s="139">
        <v>8</v>
      </c>
      <c r="L102" s="134"/>
      <c r="M102" s="135"/>
      <c r="N102" s="2"/>
      <c r="Q102" s="42"/>
      <c r="R102" s="42"/>
      <c r="S102" s="1"/>
    </row>
    <row r="103" spans="1:19" ht="12.75" customHeight="1" x14ac:dyDescent="0.25">
      <c r="A103" s="114" t="s">
        <v>20</v>
      </c>
      <c r="B103" s="62">
        <v>24</v>
      </c>
      <c r="C103" s="34" t="s">
        <v>142</v>
      </c>
      <c r="D103" s="137">
        <v>93</v>
      </c>
      <c r="E103" s="34" t="s">
        <v>143</v>
      </c>
      <c r="F103" s="47" t="s">
        <v>27</v>
      </c>
      <c r="G103" s="35">
        <v>39406</v>
      </c>
      <c r="H103" s="36"/>
      <c r="I103" s="145">
        <v>1.7824074074074072E-3</v>
      </c>
      <c r="J103" s="138">
        <v>2</v>
      </c>
      <c r="K103" s="138">
        <v>6</v>
      </c>
      <c r="L103" s="117"/>
      <c r="M103" s="118"/>
      <c r="N103" s="2"/>
      <c r="Q103" s="42"/>
      <c r="R103" s="42"/>
      <c r="S103" s="1"/>
    </row>
    <row r="104" spans="1:19" ht="12.75" customHeight="1" x14ac:dyDescent="0.25">
      <c r="A104" s="114" t="s">
        <v>20</v>
      </c>
      <c r="B104" s="62">
        <v>24</v>
      </c>
      <c r="C104" s="34" t="s">
        <v>142</v>
      </c>
      <c r="D104" s="137">
        <v>94</v>
      </c>
      <c r="E104" s="34" t="s">
        <v>144</v>
      </c>
      <c r="F104" s="47" t="s">
        <v>29</v>
      </c>
      <c r="G104" s="35">
        <v>39321</v>
      </c>
      <c r="H104" s="36"/>
      <c r="I104" s="145">
        <v>2.3032407407407407E-3</v>
      </c>
      <c r="J104" s="138">
        <v>2</v>
      </c>
      <c r="K104" s="138">
        <v>4</v>
      </c>
      <c r="L104" s="94">
        <f>SUM(J103:J106,K103:K106)</f>
        <v>32</v>
      </c>
      <c r="M104" s="120"/>
      <c r="N104" s="41"/>
      <c r="Q104" s="42"/>
      <c r="R104" s="42"/>
      <c r="S104" s="1"/>
    </row>
    <row r="105" spans="1:19" ht="12.75" customHeight="1" x14ac:dyDescent="0.25">
      <c r="A105" s="114" t="s">
        <v>20</v>
      </c>
      <c r="B105" s="62">
        <v>24</v>
      </c>
      <c r="C105" s="34" t="s">
        <v>142</v>
      </c>
      <c r="D105" s="137">
        <v>95</v>
      </c>
      <c r="E105" s="34" t="s">
        <v>145</v>
      </c>
      <c r="F105" s="47" t="s">
        <v>27</v>
      </c>
      <c r="G105" s="35">
        <v>39418</v>
      </c>
      <c r="H105" s="36"/>
      <c r="I105" s="145">
        <v>2.0023148148148148E-3</v>
      </c>
      <c r="J105" s="138">
        <v>6</v>
      </c>
      <c r="K105" s="138">
        <v>6</v>
      </c>
      <c r="L105" s="121"/>
      <c r="M105" s="122"/>
      <c r="N105" s="2"/>
      <c r="Q105" s="42"/>
      <c r="R105" s="42"/>
      <c r="S105" s="1"/>
    </row>
    <row r="106" spans="1:19" ht="12.75" customHeight="1" x14ac:dyDescent="0.25">
      <c r="A106" s="114" t="s">
        <v>20</v>
      </c>
      <c r="B106" s="62">
        <v>24</v>
      </c>
      <c r="C106" s="34" t="s">
        <v>142</v>
      </c>
      <c r="D106" s="137">
        <v>96</v>
      </c>
      <c r="E106" s="34" t="s">
        <v>146</v>
      </c>
      <c r="F106" s="47" t="s">
        <v>29</v>
      </c>
      <c r="G106" s="35">
        <v>39478</v>
      </c>
      <c r="H106" s="36"/>
      <c r="I106" s="145">
        <v>2.1643518518518518E-3</v>
      </c>
      <c r="J106" s="138">
        <v>4</v>
      </c>
      <c r="K106" s="138">
        <v>2</v>
      </c>
      <c r="L106" s="123"/>
      <c r="M106" s="124"/>
      <c r="N106" s="2"/>
      <c r="Q106" s="42"/>
      <c r="R106" s="42"/>
      <c r="S106" s="1"/>
    </row>
    <row r="107" spans="1:19" ht="12.75" customHeight="1" x14ac:dyDescent="0.25">
      <c r="A107" s="113" t="s">
        <v>20</v>
      </c>
      <c r="B107" s="63">
        <v>25</v>
      </c>
      <c r="C107" s="55" t="s">
        <v>147</v>
      </c>
      <c r="D107" s="136">
        <v>97</v>
      </c>
      <c r="E107" s="55" t="s">
        <v>148</v>
      </c>
      <c r="F107" s="68" t="s">
        <v>27</v>
      </c>
      <c r="G107" s="56">
        <v>39522</v>
      </c>
      <c r="H107" s="57"/>
      <c r="I107" s="144">
        <v>2.1180555555555553E-3</v>
      </c>
      <c r="J107" s="139">
        <v>8</v>
      </c>
      <c r="K107" s="139">
        <v>2</v>
      </c>
      <c r="L107" s="129"/>
      <c r="M107" s="130"/>
      <c r="N107" s="2"/>
      <c r="Q107" s="42"/>
      <c r="R107" s="42"/>
      <c r="S107" s="1"/>
    </row>
    <row r="108" spans="1:19" ht="12.75" customHeight="1" x14ac:dyDescent="0.25">
      <c r="A108" s="113" t="s">
        <v>20</v>
      </c>
      <c r="B108" s="63">
        <v>25</v>
      </c>
      <c r="C108" s="55" t="s">
        <v>147</v>
      </c>
      <c r="D108" s="136">
        <v>98</v>
      </c>
      <c r="E108" s="55" t="s">
        <v>149</v>
      </c>
      <c r="F108" s="68" t="s">
        <v>29</v>
      </c>
      <c r="G108" s="56">
        <v>39488</v>
      </c>
      <c r="H108" s="57"/>
      <c r="I108" s="144">
        <v>1.3078703703703705E-3</v>
      </c>
      <c r="J108" s="139">
        <v>6</v>
      </c>
      <c r="K108" s="139">
        <v>5</v>
      </c>
      <c r="L108" s="94">
        <f>SUM(J107:J110,K107:K110)</f>
        <v>37</v>
      </c>
      <c r="M108" s="131"/>
      <c r="N108" s="2"/>
      <c r="Q108" s="42"/>
      <c r="R108" s="42"/>
      <c r="S108" s="1"/>
    </row>
    <row r="109" spans="1:19" ht="12.75" customHeight="1" x14ac:dyDescent="0.25">
      <c r="A109" s="113" t="s">
        <v>20</v>
      </c>
      <c r="B109" s="63">
        <v>25</v>
      </c>
      <c r="C109" s="55" t="s">
        <v>147</v>
      </c>
      <c r="D109" s="136">
        <v>99</v>
      </c>
      <c r="E109" s="55" t="s">
        <v>150</v>
      </c>
      <c r="F109" s="68" t="s">
        <v>27</v>
      </c>
      <c r="G109" s="56">
        <v>39509</v>
      </c>
      <c r="H109" s="57"/>
      <c r="I109" s="144">
        <v>2.9861111111111113E-3</v>
      </c>
      <c r="J109" s="139">
        <v>4</v>
      </c>
      <c r="K109" s="139">
        <v>5</v>
      </c>
      <c r="L109" s="132"/>
      <c r="M109" s="133"/>
      <c r="N109" s="2"/>
      <c r="Q109" s="42"/>
      <c r="R109" s="42"/>
      <c r="S109" s="1"/>
    </row>
    <row r="110" spans="1:19" ht="12.75" customHeight="1" x14ac:dyDescent="0.25">
      <c r="A110" s="113" t="s">
        <v>20</v>
      </c>
      <c r="B110" s="63">
        <v>25</v>
      </c>
      <c r="C110" s="55" t="s">
        <v>147</v>
      </c>
      <c r="D110" s="136">
        <v>100</v>
      </c>
      <c r="E110" s="55" t="s">
        <v>151</v>
      </c>
      <c r="F110" s="68" t="s">
        <v>29</v>
      </c>
      <c r="G110" s="56">
        <v>39644</v>
      </c>
      <c r="H110" s="57"/>
      <c r="I110" s="144">
        <v>2.1296296296296298E-3</v>
      </c>
      <c r="J110" s="139">
        <v>6</v>
      </c>
      <c r="K110" s="139">
        <v>1</v>
      </c>
      <c r="L110" s="134"/>
      <c r="M110" s="135"/>
      <c r="N110" s="2"/>
      <c r="Q110" s="42"/>
      <c r="R110" s="42"/>
      <c r="S110" s="1"/>
    </row>
    <row r="111" spans="1:19" ht="12.75" customHeight="1" x14ac:dyDescent="0.25">
      <c r="A111" s="114" t="s">
        <v>20</v>
      </c>
      <c r="B111" s="62">
        <v>26</v>
      </c>
      <c r="C111" s="34" t="s">
        <v>152</v>
      </c>
      <c r="D111" s="137">
        <v>101</v>
      </c>
      <c r="E111" s="34" t="s">
        <v>153</v>
      </c>
      <c r="F111" s="47" t="s">
        <v>27</v>
      </c>
      <c r="G111" s="35">
        <v>39365</v>
      </c>
      <c r="H111" s="36"/>
      <c r="I111" s="145">
        <v>1.736111111111111E-3</v>
      </c>
      <c r="J111" s="138">
        <v>4</v>
      </c>
      <c r="K111" s="138">
        <v>6</v>
      </c>
      <c r="L111" s="117"/>
      <c r="M111" s="118"/>
      <c r="N111" s="2"/>
      <c r="S111" s="1"/>
    </row>
    <row r="112" spans="1:19" ht="12.75" customHeight="1" x14ac:dyDescent="0.25">
      <c r="A112" s="114" t="s">
        <v>20</v>
      </c>
      <c r="B112" s="62">
        <v>26</v>
      </c>
      <c r="C112" s="34" t="s">
        <v>152</v>
      </c>
      <c r="D112" s="137">
        <v>102</v>
      </c>
      <c r="E112" s="34" t="s">
        <v>154</v>
      </c>
      <c r="F112" s="47" t="s">
        <v>29</v>
      </c>
      <c r="G112" s="35">
        <v>39582</v>
      </c>
      <c r="H112" s="36"/>
      <c r="I112" s="145">
        <v>1.712962962962963E-3</v>
      </c>
      <c r="J112" s="138">
        <v>6</v>
      </c>
      <c r="K112" s="138">
        <v>5</v>
      </c>
      <c r="L112" s="94">
        <f>SUM(J111:J114,K111:K114)</f>
        <v>34</v>
      </c>
      <c r="M112" s="120"/>
      <c r="N112" s="2"/>
      <c r="S112" s="1"/>
    </row>
    <row r="113" spans="1:19" ht="12.75" customHeight="1" x14ac:dyDescent="0.25">
      <c r="A113" s="114" t="s">
        <v>20</v>
      </c>
      <c r="B113" s="62">
        <v>26</v>
      </c>
      <c r="C113" s="34" t="s">
        <v>152</v>
      </c>
      <c r="D113" s="137">
        <v>103</v>
      </c>
      <c r="E113" s="34" t="s">
        <v>155</v>
      </c>
      <c r="F113" s="47" t="s">
        <v>27</v>
      </c>
      <c r="G113" s="35">
        <v>39176</v>
      </c>
      <c r="H113" s="36"/>
      <c r="I113" s="145">
        <v>1.8402777777777777E-3</v>
      </c>
      <c r="J113" s="138">
        <v>4</v>
      </c>
      <c r="K113" s="138">
        <v>7</v>
      </c>
      <c r="L113" s="121"/>
      <c r="M113" s="122"/>
      <c r="N113" s="2"/>
      <c r="S113" s="1"/>
    </row>
    <row r="114" spans="1:19" ht="12.75" customHeight="1" x14ac:dyDescent="0.25">
      <c r="A114" s="114" t="s">
        <v>20</v>
      </c>
      <c r="B114" s="62">
        <v>26</v>
      </c>
      <c r="C114" s="34" t="s">
        <v>152</v>
      </c>
      <c r="D114" s="137">
        <v>104</v>
      </c>
      <c r="E114" s="34" t="s">
        <v>156</v>
      </c>
      <c r="F114" s="47" t="s">
        <v>29</v>
      </c>
      <c r="G114" s="35">
        <v>39686</v>
      </c>
      <c r="H114" s="36"/>
      <c r="I114" s="145">
        <v>2.0949074074074073E-3</v>
      </c>
      <c r="J114" s="138">
        <v>2</v>
      </c>
      <c r="K114" s="138">
        <v>0</v>
      </c>
      <c r="L114" s="123"/>
      <c r="M114" s="124"/>
      <c r="N114" s="2"/>
      <c r="S114" s="1"/>
    </row>
    <row r="115" spans="1:19" ht="12.75" customHeight="1" x14ac:dyDescent="0.25">
      <c r="A115" s="113" t="s">
        <v>20</v>
      </c>
      <c r="B115" s="63">
        <v>27</v>
      </c>
      <c r="C115" s="55" t="s">
        <v>157</v>
      </c>
      <c r="D115" s="136">
        <v>105</v>
      </c>
      <c r="E115" s="55" t="s">
        <v>158</v>
      </c>
      <c r="F115" s="68" t="s">
        <v>27</v>
      </c>
      <c r="G115" s="56">
        <v>39112</v>
      </c>
      <c r="H115" s="57"/>
      <c r="I115" s="144">
        <v>2.7546296296296294E-3</v>
      </c>
      <c r="J115" s="139">
        <v>4</v>
      </c>
      <c r="K115" s="139">
        <v>0</v>
      </c>
      <c r="L115" s="129"/>
      <c r="M115" s="130"/>
      <c r="N115" s="2"/>
    </row>
    <row r="116" spans="1:19" ht="12.75" customHeight="1" x14ac:dyDescent="0.25">
      <c r="A116" s="113" t="s">
        <v>20</v>
      </c>
      <c r="B116" s="63">
        <v>27</v>
      </c>
      <c r="C116" s="55" t="s">
        <v>157</v>
      </c>
      <c r="D116" s="136">
        <v>106</v>
      </c>
      <c r="E116" s="55" t="s">
        <v>159</v>
      </c>
      <c r="F116" s="68" t="s">
        <v>29</v>
      </c>
      <c r="G116" s="56">
        <v>39602</v>
      </c>
      <c r="H116" s="57"/>
      <c r="I116" s="144">
        <v>2.3148148148148151E-3</v>
      </c>
      <c r="J116" s="139">
        <v>6</v>
      </c>
      <c r="K116" s="139">
        <v>3</v>
      </c>
      <c r="L116" s="94">
        <f>SUM(J115:J118,K115:K118)</f>
        <v>18</v>
      </c>
      <c r="M116" s="131"/>
      <c r="N116" s="2"/>
    </row>
    <row r="117" spans="1:19" ht="12.75" customHeight="1" x14ac:dyDescent="0.25">
      <c r="A117" s="113" t="s">
        <v>20</v>
      </c>
      <c r="B117" s="63">
        <v>27</v>
      </c>
      <c r="C117" s="55" t="s">
        <v>157</v>
      </c>
      <c r="D117" s="136">
        <v>107</v>
      </c>
      <c r="E117" s="55" t="s">
        <v>160</v>
      </c>
      <c r="F117" s="68" t="s">
        <v>27</v>
      </c>
      <c r="G117" s="56">
        <v>39380</v>
      </c>
      <c r="H117" s="57"/>
      <c r="I117" s="144">
        <v>3.1018518518518522E-3</v>
      </c>
      <c r="J117" s="139">
        <v>2</v>
      </c>
      <c r="K117" s="139">
        <v>0</v>
      </c>
      <c r="L117" s="132"/>
      <c r="M117" s="133"/>
      <c r="N117" s="2"/>
    </row>
    <row r="118" spans="1:19" ht="12.75" customHeight="1" x14ac:dyDescent="0.25">
      <c r="A118" s="113" t="s">
        <v>20</v>
      </c>
      <c r="B118" s="63">
        <v>27</v>
      </c>
      <c r="C118" s="55" t="s">
        <v>157</v>
      </c>
      <c r="D118" s="136">
        <v>108</v>
      </c>
      <c r="E118" s="55" t="s">
        <v>161</v>
      </c>
      <c r="F118" s="68" t="s">
        <v>29</v>
      </c>
      <c r="G118" s="56">
        <v>39114</v>
      </c>
      <c r="H118" s="57"/>
      <c r="I118" s="144">
        <v>2.2222222222222222E-3</v>
      </c>
      <c r="J118" s="139">
        <v>0</v>
      </c>
      <c r="K118" s="139">
        <v>3</v>
      </c>
      <c r="L118" s="134"/>
      <c r="M118" s="135"/>
      <c r="N118" s="2"/>
    </row>
    <row r="119" spans="1:19" ht="12.75" customHeight="1" x14ac:dyDescent="0.25">
      <c r="A119" s="114" t="s">
        <v>20</v>
      </c>
      <c r="B119" s="62">
        <v>28</v>
      </c>
      <c r="C119" s="34" t="s">
        <v>162</v>
      </c>
      <c r="D119" s="137">
        <v>109</v>
      </c>
      <c r="E119" s="34" t="s">
        <v>163</v>
      </c>
      <c r="F119" s="47" t="s">
        <v>27</v>
      </c>
      <c r="G119" s="35">
        <v>39195</v>
      </c>
      <c r="H119" s="36"/>
      <c r="I119" s="145">
        <v>2.7546296296296294E-3</v>
      </c>
      <c r="J119" s="138">
        <v>6</v>
      </c>
      <c r="K119" s="138">
        <v>6</v>
      </c>
      <c r="L119" s="117"/>
      <c r="M119" s="118"/>
      <c r="N119" s="2"/>
    </row>
    <row r="120" spans="1:19" ht="12.75" customHeight="1" x14ac:dyDescent="0.25">
      <c r="A120" s="114" t="s">
        <v>20</v>
      </c>
      <c r="B120" s="62">
        <v>28</v>
      </c>
      <c r="C120" s="34" t="s">
        <v>162</v>
      </c>
      <c r="D120" s="137">
        <v>110</v>
      </c>
      <c r="E120" s="34" t="s">
        <v>164</v>
      </c>
      <c r="F120" s="47" t="s">
        <v>29</v>
      </c>
      <c r="G120" s="35">
        <v>39289</v>
      </c>
      <c r="H120" s="36"/>
      <c r="I120" s="145">
        <v>3.8194444444444443E-3</v>
      </c>
      <c r="J120" s="138">
        <v>6</v>
      </c>
      <c r="K120" s="138">
        <v>10</v>
      </c>
      <c r="L120" s="94">
        <f>SUM(J119:J122,K119:K122)</f>
        <v>43</v>
      </c>
      <c r="M120" s="120"/>
      <c r="N120" s="2"/>
    </row>
    <row r="121" spans="1:19" ht="12.75" customHeight="1" x14ac:dyDescent="0.25">
      <c r="A121" s="114" t="s">
        <v>20</v>
      </c>
      <c r="B121" s="62">
        <v>28</v>
      </c>
      <c r="C121" s="34" t="s">
        <v>162</v>
      </c>
      <c r="D121" s="137">
        <v>111</v>
      </c>
      <c r="E121" s="34" t="s">
        <v>165</v>
      </c>
      <c r="F121" s="47" t="s">
        <v>27</v>
      </c>
      <c r="G121" s="35">
        <v>39337</v>
      </c>
      <c r="H121" s="36"/>
      <c r="I121" s="145">
        <v>5.2199074074074066E-3</v>
      </c>
      <c r="J121" s="138">
        <v>4</v>
      </c>
      <c r="K121" s="138">
        <v>5</v>
      </c>
      <c r="L121" s="121"/>
      <c r="M121" s="122"/>
      <c r="N121" s="2"/>
    </row>
    <row r="122" spans="1:19" ht="12.75" customHeight="1" x14ac:dyDescent="0.25">
      <c r="A122" s="114" t="s">
        <v>20</v>
      </c>
      <c r="B122" s="62">
        <v>28</v>
      </c>
      <c r="C122" s="34" t="s">
        <v>162</v>
      </c>
      <c r="D122" s="137">
        <v>112</v>
      </c>
      <c r="E122" s="34" t="s">
        <v>166</v>
      </c>
      <c r="F122" s="47" t="s">
        <v>29</v>
      </c>
      <c r="G122" s="35">
        <v>39144</v>
      </c>
      <c r="H122" s="36"/>
      <c r="I122" s="145">
        <v>4.8263888888888887E-3</v>
      </c>
      <c r="J122" s="138">
        <v>6</v>
      </c>
      <c r="K122" s="138">
        <v>0</v>
      </c>
      <c r="L122" s="123"/>
      <c r="M122" s="124"/>
      <c r="N122" s="2"/>
    </row>
    <row r="123" spans="1:19" ht="12.75" customHeight="1" x14ac:dyDescent="0.25">
      <c r="A123" s="113" t="s">
        <v>20</v>
      </c>
      <c r="B123" s="63">
        <v>29</v>
      </c>
      <c r="C123" s="55" t="s">
        <v>167</v>
      </c>
      <c r="D123" s="136">
        <v>113</v>
      </c>
      <c r="E123" s="55" t="s">
        <v>168</v>
      </c>
      <c r="F123" s="68" t="s">
        <v>27</v>
      </c>
      <c r="G123" s="56">
        <v>39197</v>
      </c>
      <c r="H123" s="57"/>
      <c r="I123" s="144">
        <v>1.8287037037037037E-3</v>
      </c>
      <c r="J123" s="139">
        <v>4</v>
      </c>
      <c r="K123" s="139">
        <v>11</v>
      </c>
      <c r="L123" s="129"/>
      <c r="M123" s="130"/>
      <c r="N123" s="2"/>
    </row>
    <row r="124" spans="1:19" ht="12.75" customHeight="1" x14ac:dyDescent="0.25">
      <c r="A124" s="113" t="s">
        <v>20</v>
      </c>
      <c r="B124" s="63">
        <v>29</v>
      </c>
      <c r="C124" s="55" t="s">
        <v>167</v>
      </c>
      <c r="D124" s="136">
        <v>114</v>
      </c>
      <c r="E124" s="55" t="s">
        <v>169</v>
      </c>
      <c r="F124" s="68" t="s">
        <v>29</v>
      </c>
      <c r="G124" s="56">
        <v>39889</v>
      </c>
      <c r="H124" s="57"/>
      <c r="I124" s="144">
        <v>2.8472222222222219E-3</v>
      </c>
      <c r="J124" s="139">
        <v>4</v>
      </c>
      <c r="K124" s="139">
        <v>2</v>
      </c>
      <c r="L124" s="94">
        <f>SUM(J123:J126,K123:K126)</f>
        <v>43</v>
      </c>
      <c r="M124" s="131"/>
      <c r="N124" s="2"/>
    </row>
    <row r="125" spans="1:19" ht="12.75" customHeight="1" x14ac:dyDescent="0.25">
      <c r="A125" s="113" t="s">
        <v>20</v>
      </c>
      <c r="B125" s="63">
        <v>29</v>
      </c>
      <c r="C125" s="55" t="s">
        <v>167</v>
      </c>
      <c r="D125" s="136">
        <v>115</v>
      </c>
      <c r="E125" s="55" t="s">
        <v>170</v>
      </c>
      <c r="F125" s="68" t="s">
        <v>27</v>
      </c>
      <c r="G125" s="56">
        <v>39254</v>
      </c>
      <c r="H125" s="57"/>
      <c r="I125" s="144">
        <v>1.6319444444444445E-3</v>
      </c>
      <c r="J125" s="139">
        <v>10</v>
      </c>
      <c r="K125" s="139">
        <v>3</v>
      </c>
      <c r="L125" s="132"/>
      <c r="M125" s="133"/>
      <c r="N125" s="2"/>
    </row>
    <row r="126" spans="1:19" ht="12.75" customHeight="1" x14ac:dyDescent="0.25">
      <c r="A126" s="113" t="s">
        <v>20</v>
      </c>
      <c r="B126" s="63">
        <v>29</v>
      </c>
      <c r="C126" s="55" t="s">
        <v>167</v>
      </c>
      <c r="D126" s="136">
        <v>116</v>
      </c>
      <c r="E126" s="55" t="s">
        <v>171</v>
      </c>
      <c r="F126" s="68" t="s">
        <v>29</v>
      </c>
      <c r="G126" s="56">
        <v>39395</v>
      </c>
      <c r="H126" s="57"/>
      <c r="I126" s="144">
        <v>1.7939814814814815E-3</v>
      </c>
      <c r="J126" s="139">
        <v>6</v>
      </c>
      <c r="K126" s="139">
        <v>3</v>
      </c>
      <c r="L126" s="134"/>
      <c r="M126" s="135"/>
      <c r="N126" s="2"/>
    </row>
    <row r="127" spans="1:19" ht="12.75" customHeight="1" x14ac:dyDescent="0.25">
      <c r="A127" s="114" t="s">
        <v>20</v>
      </c>
      <c r="B127" s="62">
        <v>30</v>
      </c>
      <c r="C127" s="34" t="s">
        <v>172</v>
      </c>
      <c r="D127" s="137">
        <v>117</v>
      </c>
      <c r="E127" s="34" t="s">
        <v>173</v>
      </c>
      <c r="F127" s="47" t="s">
        <v>27</v>
      </c>
      <c r="G127" s="35">
        <v>39591</v>
      </c>
      <c r="H127" s="36"/>
      <c r="I127" s="145">
        <v>1.4120370370370369E-3</v>
      </c>
      <c r="J127" s="138">
        <v>4</v>
      </c>
      <c r="K127" s="138">
        <v>7</v>
      </c>
      <c r="L127" s="117"/>
      <c r="M127" s="118"/>
      <c r="N127" s="52"/>
    </row>
    <row r="128" spans="1:19" ht="12.75" customHeight="1" x14ac:dyDescent="0.25">
      <c r="A128" s="114" t="s">
        <v>20</v>
      </c>
      <c r="B128" s="62">
        <v>30</v>
      </c>
      <c r="C128" s="34" t="s">
        <v>172</v>
      </c>
      <c r="D128" s="137">
        <v>118</v>
      </c>
      <c r="E128" s="34" t="s">
        <v>174</v>
      </c>
      <c r="F128" s="47" t="s">
        <v>29</v>
      </c>
      <c r="G128" s="35">
        <v>39489</v>
      </c>
      <c r="H128" s="36"/>
      <c r="I128" s="145">
        <v>2.1064814814814813E-3</v>
      </c>
      <c r="J128" s="138">
        <v>4</v>
      </c>
      <c r="K128" s="138">
        <v>9</v>
      </c>
      <c r="L128" s="94">
        <f>SUM(J127:J130,K127:K130)</f>
        <v>44</v>
      </c>
      <c r="M128" s="120"/>
      <c r="N128" s="52"/>
    </row>
    <row r="129" spans="1:14" ht="12.75" customHeight="1" x14ac:dyDescent="0.25">
      <c r="A129" s="114" t="s">
        <v>20</v>
      </c>
      <c r="B129" s="62">
        <v>30</v>
      </c>
      <c r="C129" s="34" t="s">
        <v>172</v>
      </c>
      <c r="D129" s="137">
        <v>119</v>
      </c>
      <c r="E129" s="34" t="s">
        <v>175</v>
      </c>
      <c r="F129" s="47" t="s">
        <v>27</v>
      </c>
      <c r="G129" s="35">
        <v>39153</v>
      </c>
      <c r="H129" s="36"/>
      <c r="I129" s="145">
        <v>2.3611111111111111E-3</v>
      </c>
      <c r="J129" s="138">
        <v>2</v>
      </c>
      <c r="K129" s="138">
        <v>16</v>
      </c>
      <c r="L129" s="121"/>
      <c r="M129" s="122"/>
      <c r="N129" s="52"/>
    </row>
    <row r="130" spans="1:14" ht="12.75" customHeight="1" x14ac:dyDescent="0.25">
      <c r="A130" s="114" t="s">
        <v>20</v>
      </c>
      <c r="B130" s="62">
        <v>30</v>
      </c>
      <c r="C130" s="34" t="s">
        <v>172</v>
      </c>
      <c r="D130" s="137">
        <v>120</v>
      </c>
      <c r="E130" s="34" t="s">
        <v>176</v>
      </c>
      <c r="F130" s="47" t="s">
        <v>29</v>
      </c>
      <c r="G130" s="35">
        <v>39499</v>
      </c>
      <c r="H130" s="36"/>
      <c r="I130" s="145">
        <v>1.7476851851851852E-3</v>
      </c>
      <c r="J130" s="138">
        <v>2</v>
      </c>
      <c r="K130" s="138">
        <v>0</v>
      </c>
      <c r="L130" s="123"/>
      <c r="M130" s="124"/>
      <c r="N130" s="52"/>
    </row>
    <row r="131" spans="1:14" ht="12.75" customHeight="1" x14ac:dyDescent="0.25">
      <c r="A131" s="113" t="s">
        <v>20</v>
      </c>
      <c r="B131" s="63">
        <v>31</v>
      </c>
      <c r="C131" s="55" t="s">
        <v>177</v>
      </c>
      <c r="D131" s="136">
        <v>121</v>
      </c>
      <c r="E131" s="55" t="s">
        <v>178</v>
      </c>
      <c r="F131" s="68" t="s">
        <v>27</v>
      </c>
      <c r="G131" s="56">
        <v>39781</v>
      </c>
      <c r="H131" s="57"/>
      <c r="I131" s="144">
        <v>2.2106481481481478E-3</v>
      </c>
      <c r="J131" s="139">
        <v>10</v>
      </c>
      <c r="K131" s="139">
        <v>8</v>
      </c>
      <c r="L131" s="129"/>
      <c r="M131" s="130"/>
      <c r="N131" s="52"/>
    </row>
    <row r="132" spans="1:14" ht="12.75" customHeight="1" x14ac:dyDescent="0.25">
      <c r="A132" s="113" t="s">
        <v>20</v>
      </c>
      <c r="B132" s="63">
        <v>31</v>
      </c>
      <c r="C132" s="55" t="s">
        <v>177</v>
      </c>
      <c r="D132" s="136">
        <v>122</v>
      </c>
      <c r="E132" s="55" t="s">
        <v>179</v>
      </c>
      <c r="F132" s="68" t="s">
        <v>29</v>
      </c>
      <c r="G132" s="56">
        <v>39633</v>
      </c>
      <c r="H132" s="57"/>
      <c r="I132" s="144">
        <v>1.5856481481481479E-3</v>
      </c>
      <c r="J132" s="139">
        <v>6</v>
      </c>
      <c r="K132" s="139">
        <v>10</v>
      </c>
      <c r="L132" s="94">
        <f>SUM(J131:J134,K131:K134)</f>
        <v>68</v>
      </c>
      <c r="M132" s="131"/>
      <c r="N132" s="52"/>
    </row>
    <row r="133" spans="1:14" ht="12.75" customHeight="1" x14ac:dyDescent="0.25">
      <c r="A133" s="113" t="s">
        <v>20</v>
      </c>
      <c r="B133" s="63">
        <v>31</v>
      </c>
      <c r="C133" s="55" t="s">
        <v>177</v>
      </c>
      <c r="D133" s="136">
        <v>123</v>
      </c>
      <c r="E133" s="55" t="s">
        <v>180</v>
      </c>
      <c r="F133" s="68" t="s">
        <v>27</v>
      </c>
      <c r="G133" s="56">
        <v>39428</v>
      </c>
      <c r="H133" s="57"/>
      <c r="I133" s="144">
        <v>1.4351851851851854E-3</v>
      </c>
      <c r="J133" s="139">
        <v>10</v>
      </c>
      <c r="K133" s="139">
        <v>5</v>
      </c>
      <c r="L133" s="132"/>
      <c r="M133" s="133"/>
      <c r="N133" s="52"/>
    </row>
    <row r="134" spans="1:14" ht="12.75" customHeight="1" x14ac:dyDescent="0.25">
      <c r="A134" s="113" t="s">
        <v>20</v>
      </c>
      <c r="B134" s="63">
        <v>31</v>
      </c>
      <c r="C134" s="55" t="s">
        <v>177</v>
      </c>
      <c r="D134" s="136">
        <v>124</v>
      </c>
      <c r="E134" s="55" t="s">
        <v>181</v>
      </c>
      <c r="F134" s="68" t="s">
        <v>29</v>
      </c>
      <c r="G134" s="56">
        <v>39686</v>
      </c>
      <c r="H134" s="57"/>
      <c r="I134" s="144">
        <v>1.4583333333333334E-3</v>
      </c>
      <c r="J134" s="139">
        <v>12</v>
      </c>
      <c r="K134" s="139">
        <v>7</v>
      </c>
      <c r="L134" s="134"/>
      <c r="M134" s="135"/>
      <c r="N134" s="52"/>
    </row>
    <row r="135" spans="1:14" ht="12.75" customHeight="1" x14ac:dyDescent="0.25">
      <c r="A135" s="114" t="s">
        <v>20</v>
      </c>
      <c r="B135" s="62">
        <v>32</v>
      </c>
      <c r="C135" s="34" t="s">
        <v>182</v>
      </c>
      <c r="D135" s="137">
        <v>125</v>
      </c>
      <c r="E135" s="34" t="s">
        <v>183</v>
      </c>
      <c r="F135" s="47" t="s">
        <v>27</v>
      </c>
      <c r="G135" s="35">
        <v>39386</v>
      </c>
      <c r="H135" s="36"/>
      <c r="I135" s="145">
        <v>2.0370370370370373E-3</v>
      </c>
      <c r="J135" s="138">
        <v>8</v>
      </c>
      <c r="K135" s="138">
        <v>4</v>
      </c>
      <c r="L135" s="117"/>
      <c r="M135" s="118"/>
      <c r="N135" s="52"/>
    </row>
    <row r="136" spans="1:14" ht="12.75" customHeight="1" x14ac:dyDescent="0.25">
      <c r="A136" s="114" t="s">
        <v>20</v>
      </c>
      <c r="B136" s="62">
        <v>32</v>
      </c>
      <c r="C136" s="34" t="s">
        <v>182</v>
      </c>
      <c r="D136" s="137">
        <v>126</v>
      </c>
      <c r="E136" s="34" t="s">
        <v>184</v>
      </c>
      <c r="F136" s="47" t="s">
        <v>29</v>
      </c>
      <c r="G136" s="35">
        <v>39197</v>
      </c>
      <c r="H136" s="36"/>
      <c r="I136" s="145">
        <v>5.6828703703703702E-3</v>
      </c>
      <c r="J136" s="138">
        <v>6</v>
      </c>
      <c r="K136" s="138">
        <v>0</v>
      </c>
      <c r="L136" s="94">
        <f>SUM(J135:J138,K135:K138)</f>
        <v>36</v>
      </c>
      <c r="M136" s="120"/>
      <c r="N136" s="52"/>
    </row>
    <row r="137" spans="1:14" ht="12.75" customHeight="1" x14ac:dyDescent="0.25">
      <c r="A137" s="114" t="s">
        <v>20</v>
      </c>
      <c r="B137" s="62">
        <v>32</v>
      </c>
      <c r="C137" s="34" t="s">
        <v>182</v>
      </c>
      <c r="D137" s="137">
        <v>127</v>
      </c>
      <c r="E137" s="34" t="s">
        <v>185</v>
      </c>
      <c r="F137" s="47" t="s">
        <v>27</v>
      </c>
      <c r="G137" s="35">
        <v>39593</v>
      </c>
      <c r="H137" s="36"/>
      <c r="I137" s="145">
        <v>2.615740740740741E-3</v>
      </c>
      <c r="J137" s="138">
        <v>6</v>
      </c>
      <c r="K137" s="138">
        <v>10</v>
      </c>
      <c r="L137" s="121"/>
      <c r="M137" s="122"/>
      <c r="N137" s="52"/>
    </row>
    <row r="138" spans="1:14" ht="12.75" customHeight="1" x14ac:dyDescent="0.25">
      <c r="A138" s="114" t="s">
        <v>20</v>
      </c>
      <c r="B138" s="62">
        <v>32</v>
      </c>
      <c r="C138" s="34" t="s">
        <v>182</v>
      </c>
      <c r="D138" s="137">
        <v>128</v>
      </c>
      <c r="E138" s="34" t="s">
        <v>186</v>
      </c>
      <c r="F138" s="47" t="s">
        <v>29</v>
      </c>
      <c r="G138" s="35">
        <v>39378</v>
      </c>
      <c r="H138" s="36"/>
      <c r="I138" s="145">
        <v>1.5393518518518519E-3</v>
      </c>
      <c r="J138" s="138">
        <v>2</v>
      </c>
      <c r="K138" s="138">
        <v>0</v>
      </c>
      <c r="L138" s="123"/>
      <c r="M138" s="124"/>
      <c r="N138" s="52"/>
    </row>
    <row r="139" spans="1:14" ht="12.75" customHeight="1" x14ac:dyDescent="0.25">
      <c r="A139" s="113" t="s">
        <v>20</v>
      </c>
      <c r="B139" s="63">
        <v>33</v>
      </c>
      <c r="C139" s="55" t="s">
        <v>187</v>
      </c>
      <c r="D139" s="136">
        <v>129</v>
      </c>
      <c r="E139" s="55" t="s">
        <v>188</v>
      </c>
      <c r="F139" s="68" t="s">
        <v>27</v>
      </c>
      <c r="G139" s="56">
        <v>39461</v>
      </c>
      <c r="H139" s="57"/>
      <c r="I139" s="144">
        <v>2.7314814814814819E-3</v>
      </c>
      <c r="J139" s="139">
        <v>8</v>
      </c>
      <c r="K139" s="139">
        <v>8</v>
      </c>
      <c r="L139" s="129"/>
      <c r="M139" s="130"/>
      <c r="N139" s="52"/>
    </row>
    <row r="140" spans="1:14" ht="12.75" customHeight="1" x14ac:dyDescent="0.25">
      <c r="A140" s="113" t="s">
        <v>20</v>
      </c>
      <c r="B140" s="63">
        <v>33</v>
      </c>
      <c r="C140" s="55" t="s">
        <v>187</v>
      </c>
      <c r="D140" s="136">
        <v>130</v>
      </c>
      <c r="E140" s="55" t="s">
        <v>189</v>
      </c>
      <c r="F140" s="68" t="s">
        <v>29</v>
      </c>
      <c r="G140" s="56">
        <v>39532</v>
      </c>
      <c r="H140" s="57"/>
      <c r="I140" s="144">
        <v>3.7152777777777774E-3</v>
      </c>
      <c r="J140" s="139">
        <v>4</v>
      </c>
      <c r="K140" s="139">
        <v>5</v>
      </c>
      <c r="L140" s="94">
        <f>SUM(J139:J142,K139:K142)</f>
        <v>42</v>
      </c>
      <c r="M140" s="131"/>
      <c r="N140" s="52"/>
    </row>
    <row r="141" spans="1:14" ht="12.75" customHeight="1" x14ac:dyDescent="0.25">
      <c r="A141" s="113" t="s">
        <v>20</v>
      </c>
      <c r="B141" s="63">
        <v>33</v>
      </c>
      <c r="C141" s="55" t="s">
        <v>187</v>
      </c>
      <c r="D141" s="136">
        <v>131</v>
      </c>
      <c r="E141" s="55" t="s">
        <v>190</v>
      </c>
      <c r="F141" s="68" t="s">
        <v>27</v>
      </c>
      <c r="G141" s="56">
        <v>39525</v>
      </c>
      <c r="H141" s="57"/>
      <c r="I141" s="144">
        <v>3.1712962962962958E-3</v>
      </c>
      <c r="J141" s="139">
        <v>12</v>
      </c>
      <c r="K141" s="139">
        <v>3</v>
      </c>
      <c r="L141" s="132"/>
      <c r="M141" s="133"/>
      <c r="N141" s="52"/>
    </row>
    <row r="142" spans="1:14" ht="12.75" customHeight="1" x14ac:dyDescent="0.25">
      <c r="A142" s="113" t="s">
        <v>20</v>
      </c>
      <c r="B142" s="63">
        <v>33</v>
      </c>
      <c r="C142" s="55" t="s">
        <v>187</v>
      </c>
      <c r="D142" s="136">
        <v>132</v>
      </c>
      <c r="E142" s="55" t="s">
        <v>191</v>
      </c>
      <c r="F142" s="68" t="s">
        <v>29</v>
      </c>
      <c r="G142" s="56">
        <v>39773</v>
      </c>
      <c r="H142" s="57"/>
      <c r="I142" s="144">
        <v>2.2800925925925927E-3</v>
      </c>
      <c r="J142" s="139">
        <v>0</v>
      </c>
      <c r="K142" s="139">
        <v>2</v>
      </c>
      <c r="L142" s="134"/>
      <c r="M142" s="135"/>
      <c r="N142" s="52"/>
    </row>
    <row r="143" spans="1:14" ht="12.75" customHeight="1" x14ac:dyDescent="0.25">
      <c r="A143" s="114" t="s">
        <v>20</v>
      </c>
      <c r="B143" s="62">
        <v>34</v>
      </c>
      <c r="C143" s="34" t="s">
        <v>192</v>
      </c>
      <c r="D143" s="137">
        <v>133</v>
      </c>
      <c r="E143" s="34" t="s">
        <v>193</v>
      </c>
      <c r="F143" s="47" t="s">
        <v>27</v>
      </c>
      <c r="G143" s="35">
        <v>39224</v>
      </c>
      <c r="H143" s="36"/>
      <c r="I143" s="145">
        <v>1.6666666666666668E-3</v>
      </c>
      <c r="J143" s="138">
        <v>8</v>
      </c>
      <c r="K143" s="138">
        <v>10</v>
      </c>
      <c r="L143" s="117"/>
      <c r="M143" s="118"/>
      <c r="N143" s="52"/>
    </row>
    <row r="144" spans="1:14" ht="12.75" customHeight="1" x14ac:dyDescent="0.25">
      <c r="A144" s="114" t="s">
        <v>20</v>
      </c>
      <c r="B144" s="62">
        <v>34</v>
      </c>
      <c r="C144" s="34" t="s">
        <v>192</v>
      </c>
      <c r="D144" s="137">
        <v>134</v>
      </c>
      <c r="E144" s="34" t="s">
        <v>194</v>
      </c>
      <c r="F144" s="47" t="s">
        <v>29</v>
      </c>
      <c r="G144" s="35">
        <v>39278</v>
      </c>
      <c r="H144" s="36"/>
      <c r="I144" s="145">
        <v>1.9212962962962962E-3</v>
      </c>
      <c r="J144" s="138">
        <v>8</v>
      </c>
      <c r="K144" s="138">
        <v>5</v>
      </c>
      <c r="L144" s="94">
        <f>SUM(J143:J146,K143:K146)</f>
        <v>52</v>
      </c>
      <c r="M144" s="120"/>
      <c r="N144" s="52"/>
    </row>
    <row r="145" spans="1:19" ht="12.75" customHeight="1" x14ac:dyDescent="0.25">
      <c r="A145" s="114" t="s">
        <v>20</v>
      </c>
      <c r="B145" s="62">
        <v>34</v>
      </c>
      <c r="C145" s="34" t="s">
        <v>192</v>
      </c>
      <c r="D145" s="137">
        <v>135</v>
      </c>
      <c r="E145" s="34" t="s">
        <v>195</v>
      </c>
      <c r="F145" s="47" t="s">
        <v>27</v>
      </c>
      <c r="G145" s="35">
        <v>39650</v>
      </c>
      <c r="H145" s="36"/>
      <c r="I145" s="145">
        <v>1.5509259259259261E-3</v>
      </c>
      <c r="J145" s="138">
        <v>4</v>
      </c>
      <c r="K145" s="138">
        <v>9</v>
      </c>
      <c r="L145" s="121"/>
      <c r="M145" s="122"/>
      <c r="N145" s="52"/>
    </row>
    <row r="146" spans="1:19" ht="12.75" customHeight="1" x14ac:dyDescent="0.25">
      <c r="A146" s="114" t="s">
        <v>20</v>
      </c>
      <c r="B146" s="62">
        <v>34</v>
      </c>
      <c r="C146" s="34" t="s">
        <v>192</v>
      </c>
      <c r="D146" s="137">
        <v>136</v>
      </c>
      <c r="E146" s="34" t="s">
        <v>196</v>
      </c>
      <c r="F146" s="47" t="s">
        <v>29</v>
      </c>
      <c r="G146" s="35">
        <v>39645</v>
      </c>
      <c r="H146" s="36"/>
      <c r="I146" s="145">
        <v>2.4189814814814816E-3</v>
      </c>
      <c r="J146" s="138">
        <v>6</v>
      </c>
      <c r="K146" s="138">
        <v>2</v>
      </c>
      <c r="L146" s="123"/>
      <c r="M146" s="124"/>
      <c r="N146" s="52"/>
    </row>
    <row r="147" spans="1:19" ht="12.75" customHeight="1" x14ac:dyDescent="0.25">
      <c r="A147" s="113" t="s">
        <v>20</v>
      </c>
      <c r="B147" s="63">
        <v>35</v>
      </c>
      <c r="C147" s="55" t="s">
        <v>197</v>
      </c>
      <c r="D147" s="136">
        <v>137</v>
      </c>
      <c r="E147" s="55" t="s">
        <v>198</v>
      </c>
      <c r="F147" s="68" t="s">
        <v>27</v>
      </c>
      <c r="G147" s="56">
        <v>39464</v>
      </c>
      <c r="H147" s="57"/>
      <c r="I147" s="144">
        <v>2.8356481481481479E-3</v>
      </c>
      <c r="J147" s="139">
        <v>8</v>
      </c>
      <c r="K147" s="139">
        <v>18</v>
      </c>
      <c r="L147" s="129"/>
      <c r="M147" s="130"/>
      <c r="N147" s="52"/>
    </row>
    <row r="148" spans="1:19" ht="12.75" customHeight="1" x14ac:dyDescent="0.25">
      <c r="A148" s="113" t="s">
        <v>20</v>
      </c>
      <c r="B148" s="63">
        <v>35</v>
      </c>
      <c r="C148" s="55" t="s">
        <v>197</v>
      </c>
      <c r="D148" s="136">
        <v>138</v>
      </c>
      <c r="E148" s="55" t="s">
        <v>199</v>
      </c>
      <c r="F148" s="68" t="s">
        <v>29</v>
      </c>
      <c r="G148" s="56">
        <v>39708</v>
      </c>
      <c r="H148" s="57"/>
      <c r="I148" s="144">
        <v>2.2337962962962967E-3</v>
      </c>
      <c r="J148" s="139">
        <v>14</v>
      </c>
      <c r="K148" s="139">
        <v>8</v>
      </c>
      <c r="L148" s="94">
        <f>SUM(J147:J150,K147:K150)</f>
        <v>107</v>
      </c>
      <c r="M148" s="131"/>
      <c r="N148" s="52"/>
    </row>
    <row r="149" spans="1:19" ht="12.75" customHeight="1" x14ac:dyDescent="0.25">
      <c r="A149" s="113" t="s">
        <v>20</v>
      </c>
      <c r="B149" s="63">
        <v>35</v>
      </c>
      <c r="C149" s="55" t="s">
        <v>197</v>
      </c>
      <c r="D149" s="136">
        <v>139</v>
      </c>
      <c r="E149" s="55" t="s">
        <v>200</v>
      </c>
      <c r="F149" s="68" t="s">
        <v>27</v>
      </c>
      <c r="G149" s="56">
        <v>39935</v>
      </c>
      <c r="H149" s="57"/>
      <c r="I149" s="144">
        <v>2.5578703703703705E-3</v>
      </c>
      <c r="J149" s="139">
        <v>12</v>
      </c>
      <c r="K149" s="139">
        <v>12</v>
      </c>
      <c r="L149" s="132"/>
      <c r="M149" s="133"/>
      <c r="N149" s="52"/>
    </row>
    <row r="150" spans="1:19" ht="12.75" customHeight="1" x14ac:dyDescent="0.25">
      <c r="A150" s="113" t="s">
        <v>20</v>
      </c>
      <c r="B150" s="63">
        <v>35</v>
      </c>
      <c r="C150" s="55" t="s">
        <v>197</v>
      </c>
      <c r="D150" s="136">
        <v>140</v>
      </c>
      <c r="E150" s="55" t="s">
        <v>201</v>
      </c>
      <c r="F150" s="68" t="s">
        <v>29</v>
      </c>
      <c r="G150" s="56">
        <v>39486</v>
      </c>
      <c r="H150" s="57"/>
      <c r="I150" s="144">
        <v>2.685185185185185E-3</v>
      </c>
      <c r="J150" s="139">
        <v>18</v>
      </c>
      <c r="K150" s="139">
        <v>17</v>
      </c>
      <c r="L150" s="134"/>
      <c r="M150" s="135"/>
      <c r="N150" s="52"/>
    </row>
    <row r="151" spans="1:19" ht="12.75" customHeight="1" x14ac:dyDescent="0.25">
      <c r="A151" s="114" t="s">
        <v>20</v>
      </c>
      <c r="B151" s="62">
        <v>36</v>
      </c>
      <c r="C151" s="34" t="s">
        <v>202</v>
      </c>
      <c r="D151" s="137">
        <v>141</v>
      </c>
      <c r="E151" s="34" t="s">
        <v>203</v>
      </c>
      <c r="F151" s="47" t="s">
        <v>27</v>
      </c>
      <c r="G151" s="35">
        <v>39332</v>
      </c>
      <c r="H151" s="36"/>
      <c r="I151" s="145">
        <v>2.5925925925925925E-3</v>
      </c>
      <c r="J151" s="138">
        <v>10</v>
      </c>
      <c r="K151" s="138">
        <v>11</v>
      </c>
      <c r="L151" s="117"/>
      <c r="M151" s="118"/>
      <c r="N151" s="52"/>
    </row>
    <row r="152" spans="1:19" ht="12.75" customHeight="1" x14ac:dyDescent="0.25">
      <c r="A152" s="114" t="s">
        <v>20</v>
      </c>
      <c r="B152" s="62">
        <v>36</v>
      </c>
      <c r="C152" s="34" t="s">
        <v>202</v>
      </c>
      <c r="D152" s="137">
        <v>142</v>
      </c>
      <c r="E152" s="34" t="s">
        <v>204</v>
      </c>
      <c r="F152" s="47" t="s">
        <v>29</v>
      </c>
      <c r="G152" s="35">
        <v>39446</v>
      </c>
      <c r="H152" s="36"/>
      <c r="I152" s="145">
        <v>2.3495370370370371E-3</v>
      </c>
      <c r="J152" s="138">
        <v>12</v>
      </c>
      <c r="K152" s="138">
        <v>8</v>
      </c>
      <c r="L152" s="94">
        <f>SUM(J151:J154,K151:K154)</f>
        <v>81</v>
      </c>
      <c r="M152" s="120"/>
      <c r="N152" s="52"/>
    </row>
    <row r="153" spans="1:19" ht="12.75" customHeight="1" x14ac:dyDescent="0.25">
      <c r="A153" s="114" t="s">
        <v>20</v>
      </c>
      <c r="B153" s="62">
        <v>36</v>
      </c>
      <c r="C153" s="34" t="s">
        <v>202</v>
      </c>
      <c r="D153" s="137">
        <v>143</v>
      </c>
      <c r="E153" s="34" t="s">
        <v>205</v>
      </c>
      <c r="F153" s="47" t="s">
        <v>27</v>
      </c>
      <c r="G153" s="35">
        <v>39234</v>
      </c>
      <c r="H153" s="36"/>
      <c r="I153" s="145">
        <v>3.5763888888888894E-3</v>
      </c>
      <c r="J153" s="138">
        <v>8</v>
      </c>
      <c r="K153" s="138">
        <v>15</v>
      </c>
      <c r="L153" s="121"/>
      <c r="M153" s="122"/>
      <c r="N153" s="52"/>
    </row>
    <row r="154" spans="1:19" ht="12.75" customHeight="1" x14ac:dyDescent="0.25">
      <c r="A154" s="114" t="s">
        <v>20</v>
      </c>
      <c r="B154" s="62">
        <v>36</v>
      </c>
      <c r="C154" s="34" t="s">
        <v>202</v>
      </c>
      <c r="D154" s="137">
        <v>144</v>
      </c>
      <c r="E154" s="34" t="s">
        <v>206</v>
      </c>
      <c r="F154" s="47" t="s">
        <v>29</v>
      </c>
      <c r="G154" s="35">
        <v>39290</v>
      </c>
      <c r="H154" s="36"/>
      <c r="I154" s="145">
        <v>3.2060185185185191E-3</v>
      </c>
      <c r="J154" s="138">
        <v>4</v>
      </c>
      <c r="K154" s="138">
        <v>13</v>
      </c>
      <c r="L154" s="123"/>
      <c r="M154" s="124"/>
      <c r="N154" s="52"/>
    </row>
    <row r="155" spans="1:19" ht="12.75" customHeight="1" x14ac:dyDescent="0.25">
      <c r="A155" s="113" t="s">
        <v>20</v>
      </c>
      <c r="B155" s="63">
        <v>37</v>
      </c>
      <c r="C155" s="55" t="s">
        <v>207</v>
      </c>
      <c r="D155" s="136">
        <v>145</v>
      </c>
      <c r="E155" s="55" t="s">
        <v>208</v>
      </c>
      <c r="F155" s="68" t="s">
        <v>27</v>
      </c>
      <c r="G155" s="56">
        <v>39588</v>
      </c>
      <c r="H155" s="57"/>
      <c r="I155" s="144">
        <v>6.4467592592592597E-3</v>
      </c>
      <c r="J155" s="139">
        <v>6</v>
      </c>
      <c r="K155" s="139">
        <v>13</v>
      </c>
      <c r="L155" s="129"/>
      <c r="M155" s="130"/>
      <c r="N155" s="52"/>
    </row>
    <row r="156" spans="1:19" ht="12.75" customHeight="1" x14ac:dyDescent="0.25">
      <c r="A156" s="113" t="s">
        <v>20</v>
      </c>
      <c r="B156" s="63">
        <v>37</v>
      </c>
      <c r="C156" s="55" t="s">
        <v>207</v>
      </c>
      <c r="D156" s="136">
        <v>146</v>
      </c>
      <c r="E156" s="55" t="s">
        <v>209</v>
      </c>
      <c r="F156" s="68" t="s">
        <v>29</v>
      </c>
      <c r="G156" s="56">
        <v>39583</v>
      </c>
      <c r="H156" s="57"/>
      <c r="I156" s="144">
        <v>2.7662037037037034E-3</v>
      </c>
      <c r="J156" s="139">
        <v>4</v>
      </c>
      <c r="K156" s="139">
        <v>16</v>
      </c>
      <c r="L156" s="94">
        <f>SUM(J155:J158,K155:K158)</f>
        <v>91</v>
      </c>
      <c r="M156" s="131"/>
      <c r="N156" s="52"/>
      <c r="S156" s="1"/>
    </row>
    <row r="157" spans="1:19" ht="12.75" customHeight="1" x14ac:dyDescent="0.25">
      <c r="A157" s="113" t="s">
        <v>20</v>
      </c>
      <c r="B157" s="63">
        <v>37</v>
      </c>
      <c r="C157" s="55" t="s">
        <v>207</v>
      </c>
      <c r="D157" s="136">
        <v>147</v>
      </c>
      <c r="E157" s="55" t="s">
        <v>210</v>
      </c>
      <c r="F157" s="68" t="s">
        <v>27</v>
      </c>
      <c r="G157" s="56">
        <v>39829</v>
      </c>
      <c r="H157" s="57"/>
      <c r="I157" s="144">
        <v>1.4699074074074074E-3</v>
      </c>
      <c r="J157" s="139">
        <v>10</v>
      </c>
      <c r="K157" s="139">
        <v>15</v>
      </c>
      <c r="L157" s="132"/>
      <c r="M157" s="133"/>
      <c r="N157" s="52"/>
      <c r="S157" s="1"/>
    </row>
    <row r="158" spans="1:19" ht="12.75" customHeight="1" x14ac:dyDescent="0.25">
      <c r="A158" s="113" t="s">
        <v>20</v>
      </c>
      <c r="B158" s="63">
        <v>37</v>
      </c>
      <c r="C158" s="55" t="s">
        <v>207</v>
      </c>
      <c r="D158" s="136">
        <v>148</v>
      </c>
      <c r="E158" s="55" t="s">
        <v>211</v>
      </c>
      <c r="F158" s="68" t="s">
        <v>29</v>
      </c>
      <c r="G158" s="56">
        <v>39924</v>
      </c>
      <c r="H158" s="57"/>
      <c r="I158" s="144">
        <v>1.8055555555555557E-3</v>
      </c>
      <c r="J158" s="139">
        <v>8</v>
      </c>
      <c r="K158" s="139">
        <v>19</v>
      </c>
      <c r="L158" s="134"/>
      <c r="M158" s="135"/>
      <c r="N158" s="52"/>
    </row>
    <row r="159" spans="1:19" ht="12.75" customHeight="1" x14ac:dyDescent="0.25">
      <c r="A159" s="114" t="s">
        <v>20</v>
      </c>
      <c r="B159" s="62">
        <v>38</v>
      </c>
      <c r="C159" s="34" t="s">
        <v>212</v>
      </c>
      <c r="D159" s="137">
        <v>149</v>
      </c>
      <c r="E159" s="34" t="s">
        <v>213</v>
      </c>
      <c r="F159" s="47" t="s">
        <v>27</v>
      </c>
      <c r="G159" s="35">
        <v>39728</v>
      </c>
      <c r="H159" s="36"/>
      <c r="I159" s="145">
        <v>1.2962962962962963E-3</v>
      </c>
      <c r="J159" s="138">
        <v>12</v>
      </c>
      <c r="K159" s="138">
        <v>14</v>
      </c>
      <c r="L159" s="117"/>
      <c r="M159" s="118"/>
      <c r="N159" s="52"/>
    </row>
    <row r="160" spans="1:19" ht="12.75" customHeight="1" x14ac:dyDescent="0.25">
      <c r="A160" s="114" t="s">
        <v>20</v>
      </c>
      <c r="B160" s="62">
        <v>38</v>
      </c>
      <c r="C160" s="34" t="s">
        <v>212</v>
      </c>
      <c r="D160" s="137">
        <v>150</v>
      </c>
      <c r="E160" s="34" t="s">
        <v>214</v>
      </c>
      <c r="F160" s="47" t="s">
        <v>29</v>
      </c>
      <c r="G160" s="35">
        <v>39535</v>
      </c>
      <c r="H160" s="36"/>
      <c r="I160" s="145">
        <v>2.7777777777777779E-3</v>
      </c>
      <c r="J160" s="138">
        <v>6</v>
      </c>
      <c r="K160" s="138">
        <v>15</v>
      </c>
      <c r="L160" s="94">
        <f>SUM(J159:J162,K159:K162)</f>
        <v>95</v>
      </c>
      <c r="M160" s="120"/>
      <c r="N160" s="52"/>
    </row>
    <row r="161" spans="1:18" ht="12.75" customHeight="1" x14ac:dyDescent="0.25">
      <c r="A161" s="114" t="s">
        <v>20</v>
      </c>
      <c r="B161" s="62">
        <v>38</v>
      </c>
      <c r="C161" s="34" t="s">
        <v>212</v>
      </c>
      <c r="D161" s="137">
        <v>151</v>
      </c>
      <c r="E161" s="34" t="s">
        <v>215</v>
      </c>
      <c r="F161" s="47" t="s">
        <v>27</v>
      </c>
      <c r="G161" s="35">
        <v>39730</v>
      </c>
      <c r="H161" s="36"/>
      <c r="I161" s="145">
        <v>3.8310185185185183E-3</v>
      </c>
      <c r="J161" s="138">
        <v>12</v>
      </c>
      <c r="K161" s="138">
        <v>20</v>
      </c>
      <c r="L161" s="121"/>
      <c r="M161" s="122"/>
      <c r="N161" s="52"/>
    </row>
    <row r="162" spans="1:18" ht="12.75" customHeight="1" x14ac:dyDescent="0.25">
      <c r="A162" s="114" t="s">
        <v>20</v>
      </c>
      <c r="B162" s="62">
        <v>38</v>
      </c>
      <c r="C162" s="34" t="s">
        <v>212</v>
      </c>
      <c r="D162" s="137">
        <v>152</v>
      </c>
      <c r="E162" s="34" t="s">
        <v>216</v>
      </c>
      <c r="F162" s="47" t="s">
        <v>29</v>
      </c>
      <c r="G162" s="35">
        <v>39622</v>
      </c>
      <c r="H162" s="36"/>
      <c r="I162" s="145">
        <v>2.4652777777777776E-3</v>
      </c>
      <c r="J162" s="138">
        <v>6</v>
      </c>
      <c r="K162" s="138">
        <v>10</v>
      </c>
      <c r="L162" s="123"/>
      <c r="M162" s="124"/>
      <c r="N162" s="52"/>
    </row>
    <row r="163" spans="1:18" ht="12.75" customHeight="1" x14ac:dyDescent="0.25">
      <c r="A163" s="113" t="s">
        <v>20</v>
      </c>
      <c r="B163" s="63">
        <v>39</v>
      </c>
      <c r="C163" s="55" t="s">
        <v>217</v>
      </c>
      <c r="D163" s="136">
        <v>153</v>
      </c>
      <c r="E163" s="55" t="s">
        <v>218</v>
      </c>
      <c r="F163" s="68" t="s">
        <v>27</v>
      </c>
      <c r="G163" s="56">
        <v>39111</v>
      </c>
      <c r="H163" s="57"/>
      <c r="I163" s="144">
        <v>3.5879629629629629E-3</v>
      </c>
      <c r="J163" s="139">
        <v>8</v>
      </c>
      <c r="K163" s="139">
        <v>8</v>
      </c>
      <c r="L163" s="129"/>
      <c r="M163" s="130"/>
      <c r="N163" s="52"/>
    </row>
    <row r="164" spans="1:18" ht="12.75" customHeight="1" x14ac:dyDescent="0.25">
      <c r="A164" s="113" t="s">
        <v>20</v>
      </c>
      <c r="B164" s="63">
        <v>39</v>
      </c>
      <c r="C164" s="55" t="s">
        <v>217</v>
      </c>
      <c r="D164" s="136">
        <v>154</v>
      </c>
      <c r="E164" s="55" t="s">
        <v>219</v>
      </c>
      <c r="F164" s="68" t="s">
        <v>29</v>
      </c>
      <c r="G164" s="56">
        <v>39332</v>
      </c>
      <c r="H164" s="57"/>
      <c r="I164" s="144">
        <v>1.6550925925925926E-3</v>
      </c>
      <c r="J164" s="139">
        <v>6</v>
      </c>
      <c r="K164" s="139">
        <v>9</v>
      </c>
      <c r="L164" s="94">
        <f>SUM(J163:J166,K163:K166)</f>
        <v>87</v>
      </c>
      <c r="M164" s="131"/>
      <c r="N164" s="52"/>
    </row>
    <row r="165" spans="1:18" ht="12.75" customHeight="1" x14ac:dyDescent="0.25">
      <c r="A165" s="113" t="s">
        <v>20</v>
      </c>
      <c r="B165" s="63">
        <v>39</v>
      </c>
      <c r="C165" s="55" t="s">
        <v>217</v>
      </c>
      <c r="D165" s="136">
        <v>155</v>
      </c>
      <c r="E165" s="55" t="s">
        <v>220</v>
      </c>
      <c r="F165" s="68" t="s">
        <v>27</v>
      </c>
      <c r="G165" s="56">
        <v>39181</v>
      </c>
      <c r="H165" s="57"/>
      <c r="I165" s="144">
        <v>1.8634259259259261E-3</v>
      </c>
      <c r="J165" s="139">
        <v>12</v>
      </c>
      <c r="K165" s="139">
        <v>15</v>
      </c>
      <c r="L165" s="132"/>
      <c r="M165" s="133"/>
      <c r="N165" s="52"/>
    </row>
    <row r="166" spans="1:18" ht="12.75" customHeight="1" x14ac:dyDescent="0.25">
      <c r="A166" s="113" t="s">
        <v>20</v>
      </c>
      <c r="B166" s="63">
        <v>39</v>
      </c>
      <c r="C166" s="55" t="s">
        <v>217</v>
      </c>
      <c r="D166" s="136">
        <v>156</v>
      </c>
      <c r="E166" s="55" t="s">
        <v>221</v>
      </c>
      <c r="F166" s="68" t="s">
        <v>29</v>
      </c>
      <c r="G166" s="56">
        <v>39121</v>
      </c>
      <c r="H166" s="57"/>
      <c r="I166" s="144">
        <v>2.2453703703703702E-3</v>
      </c>
      <c r="J166" s="139">
        <v>10</v>
      </c>
      <c r="K166" s="139">
        <v>19</v>
      </c>
      <c r="L166" s="134"/>
      <c r="M166" s="135"/>
      <c r="N166" s="52"/>
    </row>
    <row r="167" spans="1:18" ht="12.75" customHeight="1" x14ac:dyDescent="0.25">
      <c r="A167" s="114" t="s">
        <v>20</v>
      </c>
      <c r="B167" s="62">
        <v>40</v>
      </c>
      <c r="C167" s="34" t="s">
        <v>222</v>
      </c>
      <c r="D167" s="137">
        <v>157</v>
      </c>
      <c r="E167" s="34" t="s">
        <v>223</v>
      </c>
      <c r="F167" s="47" t="s">
        <v>27</v>
      </c>
      <c r="G167" s="35">
        <v>39083</v>
      </c>
      <c r="H167" s="36"/>
      <c r="I167" s="145">
        <v>2.3379629629629631E-3</v>
      </c>
      <c r="J167" s="138">
        <v>10</v>
      </c>
      <c r="K167" s="138">
        <v>14</v>
      </c>
      <c r="L167" s="117"/>
      <c r="M167" s="118"/>
      <c r="N167" s="52"/>
    </row>
    <row r="168" spans="1:18" ht="12.75" customHeight="1" x14ac:dyDescent="0.25">
      <c r="A168" s="114" t="s">
        <v>20</v>
      </c>
      <c r="B168" s="62">
        <v>40</v>
      </c>
      <c r="C168" s="34" t="s">
        <v>222</v>
      </c>
      <c r="D168" s="137">
        <v>158</v>
      </c>
      <c r="E168" s="34" t="s">
        <v>224</v>
      </c>
      <c r="F168" s="47" t="s">
        <v>29</v>
      </c>
      <c r="G168" s="35">
        <v>39335</v>
      </c>
      <c r="H168" s="36"/>
      <c r="I168" s="145">
        <v>1.689814814814815E-3</v>
      </c>
      <c r="J168" s="138">
        <v>10</v>
      </c>
      <c r="K168" s="138">
        <v>13</v>
      </c>
      <c r="L168" s="94">
        <f>SUM(J167:J170,K167:K170)</f>
        <v>98</v>
      </c>
      <c r="M168" s="120"/>
      <c r="N168" s="52"/>
    </row>
    <row r="169" spans="1:18" ht="12.75" customHeight="1" x14ac:dyDescent="0.25">
      <c r="A169" s="114" t="s">
        <v>20</v>
      </c>
      <c r="B169" s="62">
        <v>40</v>
      </c>
      <c r="C169" s="34" t="s">
        <v>222</v>
      </c>
      <c r="D169" s="137">
        <v>159</v>
      </c>
      <c r="E169" s="34" t="s">
        <v>225</v>
      </c>
      <c r="F169" s="47" t="s">
        <v>27</v>
      </c>
      <c r="G169" s="35">
        <v>39090</v>
      </c>
      <c r="H169" s="36"/>
      <c r="I169" s="145">
        <v>2.9282407407407412E-3</v>
      </c>
      <c r="J169" s="138">
        <v>10</v>
      </c>
      <c r="K169" s="138">
        <v>20</v>
      </c>
      <c r="L169" s="121"/>
      <c r="M169" s="122"/>
      <c r="N169" s="52"/>
    </row>
    <row r="170" spans="1:18" ht="12.75" customHeight="1" x14ac:dyDescent="0.25">
      <c r="A170" s="114" t="s">
        <v>20</v>
      </c>
      <c r="B170" s="62">
        <v>40</v>
      </c>
      <c r="C170" s="34" t="s">
        <v>222</v>
      </c>
      <c r="D170" s="137">
        <v>160</v>
      </c>
      <c r="E170" s="34" t="s">
        <v>226</v>
      </c>
      <c r="F170" s="47" t="s">
        <v>29</v>
      </c>
      <c r="G170" s="35">
        <v>39456</v>
      </c>
      <c r="H170" s="36"/>
      <c r="I170" s="145">
        <v>1.2731481481481483E-3</v>
      </c>
      <c r="J170" s="138">
        <v>6</v>
      </c>
      <c r="K170" s="138">
        <v>15</v>
      </c>
      <c r="L170" s="123"/>
      <c r="M170" s="124"/>
      <c r="N170" s="52"/>
    </row>
    <row r="171" spans="1:18" ht="12.75" customHeight="1" x14ac:dyDescent="0.25">
      <c r="A171" s="115" t="s">
        <v>21</v>
      </c>
      <c r="B171" s="63">
        <v>41</v>
      </c>
      <c r="C171" s="55" t="s">
        <v>227</v>
      </c>
      <c r="D171" s="136">
        <v>161</v>
      </c>
      <c r="E171" s="55" t="s">
        <v>228</v>
      </c>
      <c r="F171" s="68" t="s">
        <v>27</v>
      </c>
      <c r="G171" s="56">
        <v>39543</v>
      </c>
      <c r="H171" s="57"/>
      <c r="I171" s="144">
        <v>1.5624999999999999E-3</v>
      </c>
      <c r="J171" s="155">
        <v>6</v>
      </c>
      <c r="K171" s="155">
        <v>4</v>
      </c>
      <c r="L171" s="92"/>
      <c r="M171" s="93"/>
      <c r="N171" s="52"/>
    </row>
    <row r="172" spans="1:18" ht="12.75" customHeight="1" x14ac:dyDescent="0.25">
      <c r="A172" s="115" t="s">
        <v>21</v>
      </c>
      <c r="B172" s="63">
        <v>41</v>
      </c>
      <c r="C172" s="55" t="s">
        <v>227</v>
      </c>
      <c r="D172" s="136">
        <v>162</v>
      </c>
      <c r="E172" s="55" t="s">
        <v>229</v>
      </c>
      <c r="F172" s="68" t="s">
        <v>29</v>
      </c>
      <c r="G172" s="56">
        <v>39660</v>
      </c>
      <c r="H172" s="57"/>
      <c r="I172" s="144">
        <v>2.5925925925925925E-3</v>
      </c>
      <c r="J172" s="155">
        <v>8</v>
      </c>
      <c r="K172" s="155">
        <v>5</v>
      </c>
      <c r="L172" s="94">
        <f>SUM(J171:J174,K171:K174)</f>
        <v>37</v>
      </c>
      <c r="M172" s="95" t="str">
        <f>IF(OR(H172="",L172=""),"",RANK(L172,#REF!,1))</f>
        <v/>
      </c>
      <c r="N172" s="52"/>
    </row>
    <row r="173" spans="1:18" ht="12.75" customHeight="1" x14ac:dyDescent="0.25">
      <c r="A173" s="115" t="s">
        <v>21</v>
      </c>
      <c r="B173" s="63">
        <v>41</v>
      </c>
      <c r="C173" s="55" t="s">
        <v>227</v>
      </c>
      <c r="D173" s="136">
        <v>163</v>
      </c>
      <c r="E173" s="55" t="s">
        <v>230</v>
      </c>
      <c r="F173" s="68" t="s">
        <v>27</v>
      </c>
      <c r="G173" s="56">
        <v>39553</v>
      </c>
      <c r="H173" s="57"/>
      <c r="I173" s="144">
        <v>1.5393518518518519E-3</v>
      </c>
      <c r="J173" s="155">
        <v>0</v>
      </c>
      <c r="K173" s="155">
        <v>8</v>
      </c>
      <c r="L173" s="94"/>
      <c r="M173" s="96"/>
      <c r="N173" s="52"/>
    </row>
    <row r="174" spans="1:18" ht="12.75" customHeight="1" x14ac:dyDescent="0.25">
      <c r="A174" s="115" t="s">
        <v>21</v>
      </c>
      <c r="B174" s="63">
        <v>41</v>
      </c>
      <c r="C174" s="55" t="s">
        <v>227</v>
      </c>
      <c r="D174" s="136">
        <v>164</v>
      </c>
      <c r="E174" s="55" t="s">
        <v>231</v>
      </c>
      <c r="F174" s="68" t="s">
        <v>29</v>
      </c>
      <c r="G174" s="56">
        <v>39602</v>
      </c>
      <c r="H174" s="57"/>
      <c r="I174" s="144">
        <v>2.5347222222222221E-3</v>
      </c>
      <c r="J174" s="155">
        <v>6</v>
      </c>
      <c r="K174" s="155">
        <v>0</v>
      </c>
      <c r="L174" s="97"/>
      <c r="M174" s="98"/>
      <c r="N174" s="52"/>
    </row>
    <row r="175" spans="1:18" ht="12.75" customHeight="1" x14ac:dyDescent="0.25">
      <c r="A175" s="116" t="s">
        <v>21</v>
      </c>
      <c r="B175" s="62">
        <v>42</v>
      </c>
      <c r="C175" s="34" t="s">
        <v>232</v>
      </c>
      <c r="D175" s="137">
        <v>165</v>
      </c>
      <c r="E175" s="34" t="s">
        <v>233</v>
      </c>
      <c r="F175" s="47" t="s">
        <v>27</v>
      </c>
      <c r="G175" s="35">
        <v>39760</v>
      </c>
      <c r="H175" s="36"/>
      <c r="I175" s="145">
        <v>2.673611111111111E-3</v>
      </c>
      <c r="J175" s="147">
        <v>8</v>
      </c>
      <c r="K175" s="147">
        <v>15</v>
      </c>
      <c r="L175" s="119"/>
      <c r="M175" s="126"/>
      <c r="N175" s="52"/>
      <c r="P175" s="44"/>
      <c r="Q175" s="42"/>
      <c r="R175" s="42"/>
    </row>
    <row r="176" spans="1:18" ht="12.75" customHeight="1" x14ac:dyDescent="0.25">
      <c r="A176" s="116" t="s">
        <v>21</v>
      </c>
      <c r="B176" s="62">
        <v>42</v>
      </c>
      <c r="C176" s="34" t="s">
        <v>232</v>
      </c>
      <c r="D176" s="137">
        <v>166</v>
      </c>
      <c r="E176" s="34" t="s">
        <v>234</v>
      </c>
      <c r="F176" s="47" t="s">
        <v>29</v>
      </c>
      <c r="G176" s="35">
        <v>39883</v>
      </c>
      <c r="H176" s="36"/>
      <c r="I176" s="145">
        <v>2.3495370370370371E-3</v>
      </c>
      <c r="J176" s="147">
        <v>4</v>
      </c>
      <c r="K176" s="147">
        <v>13</v>
      </c>
      <c r="L176" s="94">
        <f>SUM(J175:J178,K175:K178)</f>
        <v>63</v>
      </c>
      <c r="M176" s="125" t="str">
        <f>IF(OR(H176="",L176=""),"",RANK(L176,#REF!,1))</f>
        <v/>
      </c>
      <c r="N176" s="52"/>
      <c r="P176" s="44"/>
      <c r="Q176" s="42"/>
      <c r="R176" s="42"/>
    </row>
    <row r="177" spans="1:18" ht="12.75" customHeight="1" x14ac:dyDescent="0.25">
      <c r="A177" s="116" t="s">
        <v>21</v>
      </c>
      <c r="B177" s="62">
        <v>42</v>
      </c>
      <c r="C177" s="34" t="s">
        <v>232</v>
      </c>
      <c r="D177" s="137">
        <v>167</v>
      </c>
      <c r="E177" s="34" t="s">
        <v>235</v>
      </c>
      <c r="F177" s="47" t="s">
        <v>27</v>
      </c>
      <c r="G177" s="35">
        <v>39734</v>
      </c>
      <c r="H177" s="36"/>
      <c r="I177" s="145">
        <v>1.8171296296296297E-3</v>
      </c>
      <c r="J177" s="147">
        <v>10</v>
      </c>
      <c r="K177" s="147">
        <v>5</v>
      </c>
      <c r="L177" s="119"/>
      <c r="M177" s="126"/>
      <c r="N177" s="52"/>
      <c r="P177" s="44"/>
      <c r="Q177" s="42"/>
      <c r="R177" s="42"/>
    </row>
    <row r="178" spans="1:18" ht="12.75" customHeight="1" x14ac:dyDescent="0.25">
      <c r="A178" s="116" t="s">
        <v>21</v>
      </c>
      <c r="B178" s="62">
        <v>42</v>
      </c>
      <c r="C178" s="34" t="s">
        <v>232</v>
      </c>
      <c r="D178" s="137">
        <v>168</v>
      </c>
      <c r="E178" s="34" t="s">
        <v>236</v>
      </c>
      <c r="F178" s="47" t="s">
        <v>29</v>
      </c>
      <c r="G178" s="35">
        <v>39760</v>
      </c>
      <c r="H178" s="36"/>
      <c r="I178" s="145">
        <v>1.736111111111111E-3</v>
      </c>
      <c r="J178" s="147">
        <v>4</v>
      </c>
      <c r="K178" s="147">
        <v>4</v>
      </c>
      <c r="L178" s="127"/>
      <c r="M178" s="128"/>
      <c r="N178" s="52"/>
      <c r="P178" s="44"/>
      <c r="Q178" s="42"/>
      <c r="R178" s="42"/>
    </row>
    <row r="179" spans="1:18" ht="12.75" customHeight="1" x14ac:dyDescent="0.25">
      <c r="A179" s="115" t="s">
        <v>21</v>
      </c>
      <c r="B179" s="63">
        <v>43</v>
      </c>
      <c r="C179" s="55" t="s">
        <v>237</v>
      </c>
      <c r="D179" s="136">
        <v>169</v>
      </c>
      <c r="E179" s="55" t="s">
        <v>238</v>
      </c>
      <c r="F179" s="68" t="s">
        <v>27</v>
      </c>
      <c r="G179" s="56">
        <v>39342</v>
      </c>
      <c r="H179" s="57"/>
      <c r="I179" s="144">
        <v>3.2523148148148151E-3</v>
      </c>
      <c r="J179" s="155">
        <v>6</v>
      </c>
      <c r="K179" s="155">
        <v>11</v>
      </c>
      <c r="L179" s="94"/>
      <c r="M179" s="96"/>
      <c r="N179" s="52"/>
      <c r="P179" s="44"/>
      <c r="Q179" s="42"/>
      <c r="R179" s="42"/>
    </row>
    <row r="180" spans="1:18" ht="12.75" customHeight="1" x14ac:dyDescent="0.25">
      <c r="A180" s="115" t="s">
        <v>21</v>
      </c>
      <c r="B180" s="63">
        <v>43</v>
      </c>
      <c r="C180" s="55" t="s">
        <v>237</v>
      </c>
      <c r="D180" s="136">
        <v>170</v>
      </c>
      <c r="E180" s="55" t="s">
        <v>239</v>
      </c>
      <c r="F180" s="68" t="s">
        <v>29</v>
      </c>
      <c r="G180" s="56">
        <v>39198</v>
      </c>
      <c r="H180" s="57"/>
      <c r="I180" s="144">
        <v>2.2106481481481478E-3</v>
      </c>
      <c r="J180" s="155">
        <v>4</v>
      </c>
      <c r="K180" s="155">
        <v>7</v>
      </c>
      <c r="L180" s="94">
        <f>SUM(J179:J182,K179:K182)</f>
        <v>78</v>
      </c>
      <c r="M180" s="95" t="str">
        <f>IF(OR(H180="",L180=""),"",RANK(L180,#REF!,1))</f>
        <v/>
      </c>
      <c r="N180" s="2"/>
      <c r="P180" s="44"/>
      <c r="Q180" s="42"/>
      <c r="R180" s="42"/>
    </row>
    <row r="181" spans="1:18" ht="12.75" customHeight="1" x14ac:dyDescent="0.25">
      <c r="A181" s="115" t="s">
        <v>21</v>
      </c>
      <c r="B181" s="63">
        <v>43</v>
      </c>
      <c r="C181" s="55" t="s">
        <v>237</v>
      </c>
      <c r="D181" s="136">
        <v>171</v>
      </c>
      <c r="E181" s="55" t="s">
        <v>240</v>
      </c>
      <c r="F181" s="68" t="s">
        <v>27</v>
      </c>
      <c r="G181" s="56">
        <v>39444</v>
      </c>
      <c r="H181" s="57"/>
      <c r="I181" s="144">
        <v>2.8935185185185188E-3</v>
      </c>
      <c r="J181" s="155">
        <v>10</v>
      </c>
      <c r="K181" s="155">
        <v>17</v>
      </c>
      <c r="L181" s="94"/>
      <c r="M181" s="96"/>
      <c r="N181" s="2"/>
      <c r="P181" s="44"/>
      <c r="Q181" s="42"/>
      <c r="R181" s="42"/>
    </row>
    <row r="182" spans="1:18" ht="12.75" customHeight="1" x14ac:dyDescent="0.25">
      <c r="A182" s="115" t="s">
        <v>21</v>
      </c>
      <c r="B182" s="63">
        <v>43</v>
      </c>
      <c r="C182" s="55" t="s">
        <v>237</v>
      </c>
      <c r="D182" s="136">
        <v>172</v>
      </c>
      <c r="E182" s="55" t="s">
        <v>241</v>
      </c>
      <c r="F182" s="68" t="s">
        <v>29</v>
      </c>
      <c r="G182" s="56">
        <v>39621</v>
      </c>
      <c r="H182" s="57"/>
      <c r="I182" s="144">
        <v>2.9398148148148148E-3</v>
      </c>
      <c r="J182" s="155">
        <v>6</v>
      </c>
      <c r="K182" s="155">
        <v>17</v>
      </c>
      <c r="L182" s="97"/>
      <c r="M182" s="98"/>
      <c r="N182" s="2"/>
      <c r="P182" s="44"/>
      <c r="Q182" s="42"/>
      <c r="R182" s="42"/>
    </row>
    <row r="183" spans="1:18" ht="12.75" customHeight="1" x14ac:dyDescent="0.25">
      <c r="A183" s="116" t="s">
        <v>21</v>
      </c>
      <c r="B183" s="62">
        <v>44</v>
      </c>
      <c r="C183" s="34" t="s">
        <v>242</v>
      </c>
      <c r="D183" s="137">
        <v>173</v>
      </c>
      <c r="E183" s="34" t="s">
        <v>243</v>
      </c>
      <c r="F183" s="47" t="s">
        <v>27</v>
      </c>
      <c r="G183" s="35">
        <v>39150</v>
      </c>
      <c r="H183" s="36"/>
      <c r="I183" s="145">
        <v>1.5509259259259261E-3</v>
      </c>
      <c r="J183" s="147">
        <v>2</v>
      </c>
      <c r="K183" s="147">
        <v>7</v>
      </c>
      <c r="L183" s="119"/>
      <c r="M183" s="126"/>
      <c r="N183" s="2"/>
    </row>
    <row r="184" spans="1:18" ht="12.75" customHeight="1" x14ac:dyDescent="0.25">
      <c r="A184" s="116" t="s">
        <v>21</v>
      </c>
      <c r="B184" s="62">
        <v>44</v>
      </c>
      <c r="C184" s="34" t="s">
        <v>242</v>
      </c>
      <c r="D184" s="137">
        <v>174</v>
      </c>
      <c r="E184" s="34" t="s">
        <v>244</v>
      </c>
      <c r="F184" s="47" t="s">
        <v>29</v>
      </c>
      <c r="G184" s="35">
        <v>39199</v>
      </c>
      <c r="H184" s="36"/>
      <c r="I184" s="145">
        <v>3.4027777777777784E-3</v>
      </c>
      <c r="J184" s="147">
        <v>4</v>
      </c>
      <c r="K184" s="147">
        <v>15</v>
      </c>
      <c r="L184" s="94">
        <f>SUM(J183:J186,K183:K186)</f>
        <v>61</v>
      </c>
      <c r="M184" s="125" t="str">
        <f>IF(OR(H184="",L184=""),"",RANK(L184,#REF!,1))</f>
        <v/>
      </c>
      <c r="N184" s="41"/>
    </row>
    <row r="185" spans="1:18" ht="12.75" customHeight="1" x14ac:dyDescent="0.25">
      <c r="A185" s="116" t="s">
        <v>21</v>
      </c>
      <c r="B185" s="62">
        <v>44</v>
      </c>
      <c r="C185" s="34" t="s">
        <v>242</v>
      </c>
      <c r="D185" s="137">
        <v>175</v>
      </c>
      <c r="E185" s="34" t="s">
        <v>245</v>
      </c>
      <c r="F185" s="47" t="s">
        <v>27</v>
      </c>
      <c r="G185" s="35">
        <v>39136</v>
      </c>
      <c r="H185" s="36"/>
      <c r="I185" s="145">
        <v>2.2685185185185182E-3</v>
      </c>
      <c r="J185" s="147">
        <v>4</v>
      </c>
      <c r="K185" s="147">
        <v>10</v>
      </c>
      <c r="L185" s="119"/>
      <c r="M185" s="126"/>
      <c r="N185" s="2"/>
    </row>
    <row r="186" spans="1:18" ht="12.75" customHeight="1" x14ac:dyDescent="0.25">
      <c r="A186" s="116" t="s">
        <v>21</v>
      </c>
      <c r="B186" s="62">
        <v>44</v>
      </c>
      <c r="C186" s="34" t="s">
        <v>242</v>
      </c>
      <c r="D186" s="137">
        <v>176</v>
      </c>
      <c r="E186" s="34" t="s">
        <v>246</v>
      </c>
      <c r="F186" s="47" t="s">
        <v>29</v>
      </c>
      <c r="G186" s="35">
        <v>39431</v>
      </c>
      <c r="H186" s="36"/>
      <c r="I186" s="145">
        <v>4.6759259259259263E-3</v>
      </c>
      <c r="J186" s="147">
        <v>6</v>
      </c>
      <c r="K186" s="147">
        <v>13</v>
      </c>
      <c r="L186" s="127"/>
      <c r="M186" s="128"/>
      <c r="N186" s="2"/>
    </row>
    <row r="187" spans="1:18" ht="12.75" customHeight="1" x14ac:dyDescent="0.25">
      <c r="A187" s="115" t="s">
        <v>21</v>
      </c>
      <c r="B187" s="63">
        <v>45</v>
      </c>
      <c r="C187" s="55" t="s">
        <v>247</v>
      </c>
      <c r="D187" s="136">
        <v>177</v>
      </c>
      <c r="E187" s="55" t="s">
        <v>248</v>
      </c>
      <c r="F187" s="68" t="s">
        <v>27</v>
      </c>
      <c r="G187" s="56">
        <v>39766</v>
      </c>
      <c r="H187" s="57"/>
      <c r="I187" s="144">
        <v>2.1412037037037038E-3</v>
      </c>
      <c r="J187" s="155">
        <v>6</v>
      </c>
      <c r="K187" s="155">
        <v>16</v>
      </c>
      <c r="L187" s="94"/>
      <c r="M187" s="96"/>
      <c r="N187" s="2"/>
    </row>
    <row r="188" spans="1:18" ht="12.75" customHeight="1" x14ac:dyDescent="0.25">
      <c r="A188" s="115" t="s">
        <v>21</v>
      </c>
      <c r="B188" s="63">
        <v>45</v>
      </c>
      <c r="C188" s="55" t="s">
        <v>247</v>
      </c>
      <c r="D188" s="136">
        <v>178</v>
      </c>
      <c r="E188" s="55" t="s">
        <v>249</v>
      </c>
      <c r="F188" s="68" t="s">
        <v>29</v>
      </c>
      <c r="G188" s="56">
        <v>39282</v>
      </c>
      <c r="H188" s="57"/>
      <c r="I188" s="144">
        <v>2.7430555555555559E-3</v>
      </c>
      <c r="J188" s="155">
        <v>8</v>
      </c>
      <c r="K188" s="155">
        <v>14</v>
      </c>
      <c r="L188" s="94">
        <f>SUM(J187:J190,K187:K190)</f>
        <v>88</v>
      </c>
      <c r="M188" s="95" t="str">
        <f>IF(OR(H188="",L188=""),"",RANK(L188,#REF!,1))</f>
        <v/>
      </c>
      <c r="N188" s="2"/>
    </row>
    <row r="189" spans="1:18" ht="12.75" customHeight="1" x14ac:dyDescent="0.25">
      <c r="A189" s="115" t="s">
        <v>21</v>
      </c>
      <c r="B189" s="63">
        <v>45</v>
      </c>
      <c r="C189" s="55" t="s">
        <v>247</v>
      </c>
      <c r="D189" s="136">
        <v>179</v>
      </c>
      <c r="E189" s="55" t="s">
        <v>250</v>
      </c>
      <c r="F189" s="68" t="s">
        <v>27</v>
      </c>
      <c r="G189" s="56">
        <v>39292</v>
      </c>
      <c r="H189" s="57"/>
      <c r="I189" s="144">
        <v>1.7939814814814815E-3</v>
      </c>
      <c r="J189" s="155">
        <v>4</v>
      </c>
      <c r="K189" s="155">
        <v>17</v>
      </c>
      <c r="L189" s="94"/>
      <c r="M189" s="96"/>
      <c r="N189" s="2"/>
    </row>
    <row r="190" spans="1:18" ht="12.75" customHeight="1" x14ac:dyDescent="0.25">
      <c r="A190" s="115" t="s">
        <v>21</v>
      </c>
      <c r="B190" s="63">
        <v>45</v>
      </c>
      <c r="C190" s="55" t="s">
        <v>247</v>
      </c>
      <c r="D190" s="136">
        <v>180</v>
      </c>
      <c r="E190" s="55" t="s">
        <v>251</v>
      </c>
      <c r="F190" s="68" t="s">
        <v>29</v>
      </c>
      <c r="G190" s="56">
        <v>39655</v>
      </c>
      <c r="H190" s="57"/>
      <c r="I190" s="144">
        <v>2.3842592592592591E-3</v>
      </c>
      <c r="J190" s="155">
        <v>8</v>
      </c>
      <c r="K190" s="155">
        <v>15</v>
      </c>
      <c r="L190" s="97"/>
      <c r="M190" s="98"/>
      <c r="N190" s="2"/>
    </row>
    <row r="191" spans="1:18" ht="12.75" customHeight="1" x14ac:dyDescent="0.25">
      <c r="A191" s="116" t="s">
        <v>21</v>
      </c>
      <c r="B191" s="62">
        <v>46</v>
      </c>
      <c r="C191" s="34" t="s">
        <v>252</v>
      </c>
      <c r="D191" s="137">
        <v>181</v>
      </c>
      <c r="E191" s="34" t="s">
        <v>253</v>
      </c>
      <c r="F191" s="47" t="s">
        <v>27</v>
      </c>
      <c r="G191" s="35">
        <v>39208</v>
      </c>
      <c r="H191" s="36"/>
      <c r="I191" s="145">
        <v>4.2824074074074075E-3</v>
      </c>
      <c r="J191" s="147">
        <v>0</v>
      </c>
      <c r="K191" s="147">
        <v>0</v>
      </c>
      <c r="L191" s="119"/>
      <c r="M191" s="126"/>
      <c r="N191" s="2"/>
    </row>
    <row r="192" spans="1:18" ht="12.75" customHeight="1" x14ac:dyDescent="0.25">
      <c r="A192" s="116" t="s">
        <v>21</v>
      </c>
      <c r="B192" s="62">
        <v>46</v>
      </c>
      <c r="C192" s="34" t="s">
        <v>252</v>
      </c>
      <c r="D192" s="137">
        <v>182</v>
      </c>
      <c r="E192" s="34" t="s">
        <v>254</v>
      </c>
      <c r="F192" s="47" t="s">
        <v>29</v>
      </c>
      <c r="G192" s="35">
        <v>39172</v>
      </c>
      <c r="H192" s="36"/>
      <c r="I192" s="145">
        <v>2.3611111111111111E-3</v>
      </c>
      <c r="J192" s="147">
        <v>2</v>
      </c>
      <c r="K192" s="147">
        <v>2</v>
      </c>
      <c r="L192" s="94">
        <f>SUM(J191:J194,K191:K194)</f>
        <v>20</v>
      </c>
      <c r="M192" s="125" t="str">
        <f>IF(OR(H192="",L192=""),"",RANK(L192,#REF!,1))</f>
        <v/>
      </c>
      <c r="N192" s="2"/>
    </row>
    <row r="193" spans="1:19" ht="12.75" customHeight="1" x14ac:dyDescent="0.25">
      <c r="A193" s="116" t="s">
        <v>21</v>
      </c>
      <c r="B193" s="62">
        <v>46</v>
      </c>
      <c r="C193" s="34" t="s">
        <v>252</v>
      </c>
      <c r="D193" s="137">
        <v>183</v>
      </c>
      <c r="E193" s="34" t="s">
        <v>255</v>
      </c>
      <c r="F193" s="47" t="s">
        <v>27</v>
      </c>
      <c r="G193" s="35">
        <v>39260</v>
      </c>
      <c r="H193" s="36"/>
      <c r="I193" s="145">
        <v>3.3564814814814811E-3</v>
      </c>
      <c r="J193" s="147">
        <v>2</v>
      </c>
      <c r="K193" s="147">
        <v>7</v>
      </c>
      <c r="L193" s="119"/>
      <c r="M193" s="126"/>
      <c r="N193" s="2"/>
    </row>
    <row r="194" spans="1:19" ht="12.75" customHeight="1" x14ac:dyDescent="0.25">
      <c r="A194" s="116" t="s">
        <v>21</v>
      </c>
      <c r="B194" s="62">
        <v>46</v>
      </c>
      <c r="C194" s="34" t="s">
        <v>252</v>
      </c>
      <c r="D194" s="137">
        <v>184</v>
      </c>
      <c r="E194" s="34" t="s">
        <v>256</v>
      </c>
      <c r="F194" s="47" t="s">
        <v>29</v>
      </c>
      <c r="G194" s="35">
        <v>39430</v>
      </c>
      <c r="H194" s="36"/>
      <c r="I194" s="145">
        <v>1.712962962962963E-3</v>
      </c>
      <c r="J194" s="147">
        <v>2</v>
      </c>
      <c r="K194" s="147">
        <v>5</v>
      </c>
      <c r="L194" s="127"/>
      <c r="M194" s="128"/>
      <c r="N194" s="2"/>
    </row>
    <row r="195" spans="1:19" ht="12.75" customHeight="1" x14ac:dyDescent="0.25">
      <c r="A195" s="115" t="s">
        <v>21</v>
      </c>
      <c r="B195" s="63">
        <v>47</v>
      </c>
      <c r="C195" s="55" t="s">
        <v>257</v>
      </c>
      <c r="D195" s="136">
        <v>185</v>
      </c>
      <c r="E195" s="55" t="s">
        <v>258</v>
      </c>
      <c r="F195" s="68" t="s">
        <v>27</v>
      </c>
      <c r="G195" s="56">
        <v>39297</v>
      </c>
      <c r="H195" s="57"/>
      <c r="I195" s="144">
        <v>1.5624999999999999E-3</v>
      </c>
      <c r="J195" s="155">
        <v>2</v>
      </c>
      <c r="K195" s="155">
        <v>10</v>
      </c>
      <c r="L195" s="94"/>
      <c r="M195" s="96"/>
      <c r="N195" s="2"/>
    </row>
    <row r="196" spans="1:19" ht="12.75" customHeight="1" x14ac:dyDescent="0.25">
      <c r="A196" s="115" t="s">
        <v>21</v>
      </c>
      <c r="B196" s="63">
        <v>47</v>
      </c>
      <c r="C196" s="55" t="s">
        <v>257</v>
      </c>
      <c r="D196" s="136">
        <v>186</v>
      </c>
      <c r="E196" s="55" t="s">
        <v>259</v>
      </c>
      <c r="F196" s="68" t="s">
        <v>29</v>
      </c>
      <c r="G196" s="56">
        <v>39186</v>
      </c>
      <c r="H196" s="57"/>
      <c r="I196" s="144">
        <v>2.2569444444444447E-3</v>
      </c>
      <c r="J196" s="155">
        <v>2</v>
      </c>
      <c r="K196" s="155">
        <v>8</v>
      </c>
      <c r="L196" s="94">
        <f>SUM(J195:J198,K195:K198)</f>
        <v>43</v>
      </c>
      <c r="M196" s="95" t="str">
        <f>IF(OR(H196="",L196=""),"",RANK(L196,#REF!,1))</f>
        <v/>
      </c>
      <c r="N196" s="2"/>
    </row>
    <row r="197" spans="1:19" ht="12.75" customHeight="1" x14ac:dyDescent="0.25">
      <c r="A197" s="115" t="s">
        <v>21</v>
      </c>
      <c r="B197" s="63">
        <v>47</v>
      </c>
      <c r="C197" s="55" t="s">
        <v>257</v>
      </c>
      <c r="D197" s="136">
        <v>187</v>
      </c>
      <c r="E197" s="55" t="s">
        <v>260</v>
      </c>
      <c r="F197" s="68" t="s">
        <v>27</v>
      </c>
      <c r="G197" s="56">
        <v>39185</v>
      </c>
      <c r="H197" s="57"/>
      <c r="I197" s="144">
        <v>2.5231481481481481E-3</v>
      </c>
      <c r="J197" s="155">
        <v>4</v>
      </c>
      <c r="K197" s="155">
        <v>1</v>
      </c>
      <c r="L197" s="94"/>
      <c r="M197" s="96"/>
      <c r="N197" s="2"/>
    </row>
    <row r="198" spans="1:19" ht="12.75" customHeight="1" x14ac:dyDescent="0.25">
      <c r="A198" s="115" t="s">
        <v>21</v>
      </c>
      <c r="B198" s="63">
        <v>47</v>
      </c>
      <c r="C198" s="55" t="s">
        <v>257</v>
      </c>
      <c r="D198" s="136">
        <v>188</v>
      </c>
      <c r="E198" s="55" t="s">
        <v>261</v>
      </c>
      <c r="F198" s="68" t="s">
        <v>29</v>
      </c>
      <c r="G198" s="56">
        <v>39406</v>
      </c>
      <c r="H198" s="57"/>
      <c r="I198" s="144">
        <v>3.6921296296296298E-3</v>
      </c>
      <c r="J198" s="155">
        <v>4</v>
      </c>
      <c r="K198" s="155">
        <v>12</v>
      </c>
      <c r="L198" s="97"/>
      <c r="M198" s="98"/>
      <c r="N198" s="2"/>
    </row>
    <row r="199" spans="1:19" ht="12.75" customHeight="1" x14ac:dyDescent="0.25">
      <c r="A199" s="116" t="s">
        <v>21</v>
      </c>
      <c r="B199" s="62">
        <v>48</v>
      </c>
      <c r="C199" s="34" t="s">
        <v>262</v>
      </c>
      <c r="D199" s="137">
        <v>189</v>
      </c>
      <c r="E199" s="34" t="s">
        <v>263</v>
      </c>
      <c r="F199" s="47" t="s">
        <v>27</v>
      </c>
      <c r="G199" s="35">
        <v>39638</v>
      </c>
      <c r="H199" s="36"/>
      <c r="I199" s="145">
        <v>1.8055555555555557E-3</v>
      </c>
      <c r="J199" s="147">
        <v>6</v>
      </c>
      <c r="K199" s="147">
        <v>9</v>
      </c>
      <c r="L199" s="119"/>
      <c r="M199" s="126"/>
      <c r="N199" s="2"/>
    </row>
    <row r="200" spans="1:19" ht="12.75" customHeight="1" x14ac:dyDescent="0.25">
      <c r="A200" s="116" t="s">
        <v>21</v>
      </c>
      <c r="B200" s="62">
        <v>48</v>
      </c>
      <c r="C200" s="34" t="s">
        <v>262</v>
      </c>
      <c r="D200" s="137">
        <v>190</v>
      </c>
      <c r="E200" s="34" t="s">
        <v>264</v>
      </c>
      <c r="F200" s="47" t="s">
        <v>29</v>
      </c>
      <c r="G200" s="35">
        <v>39491</v>
      </c>
      <c r="H200" s="36"/>
      <c r="I200" s="145">
        <v>2.6041666666666665E-3</v>
      </c>
      <c r="J200" s="147">
        <v>2</v>
      </c>
      <c r="K200" s="147">
        <v>4</v>
      </c>
      <c r="L200" s="94">
        <f>SUM(J199:J202,K199:K202)</f>
        <v>54</v>
      </c>
      <c r="M200" s="125" t="str">
        <f>IF(OR(H200="",L200=""),"",RANK(L200,#REF!,1))</f>
        <v/>
      </c>
      <c r="N200" s="2"/>
    </row>
    <row r="201" spans="1:19" ht="12.75" customHeight="1" x14ac:dyDescent="0.25">
      <c r="A201" s="116" t="s">
        <v>21</v>
      </c>
      <c r="B201" s="62">
        <v>48</v>
      </c>
      <c r="C201" s="34" t="s">
        <v>262</v>
      </c>
      <c r="D201" s="137">
        <v>191</v>
      </c>
      <c r="E201" s="34" t="s">
        <v>265</v>
      </c>
      <c r="F201" s="47" t="s">
        <v>27</v>
      </c>
      <c r="G201" s="35">
        <v>39776</v>
      </c>
      <c r="H201" s="36"/>
      <c r="I201" s="145">
        <v>2.5462962962962961E-3</v>
      </c>
      <c r="J201" s="147">
        <v>8</v>
      </c>
      <c r="K201" s="147">
        <v>11</v>
      </c>
      <c r="L201" s="119"/>
      <c r="M201" s="126"/>
      <c r="N201" s="2"/>
    </row>
    <row r="202" spans="1:19" ht="12.75" customHeight="1" x14ac:dyDescent="0.25">
      <c r="A202" s="116" t="s">
        <v>21</v>
      </c>
      <c r="B202" s="62">
        <v>48</v>
      </c>
      <c r="C202" s="34" t="s">
        <v>262</v>
      </c>
      <c r="D202" s="137">
        <v>192</v>
      </c>
      <c r="E202" s="34" t="s">
        <v>266</v>
      </c>
      <c r="F202" s="47" t="s">
        <v>29</v>
      </c>
      <c r="G202" s="35">
        <v>39517</v>
      </c>
      <c r="H202" s="36"/>
      <c r="I202" s="145">
        <v>1.4930555555555556E-3</v>
      </c>
      <c r="J202" s="147">
        <v>6</v>
      </c>
      <c r="K202" s="147">
        <v>8</v>
      </c>
      <c r="L202" s="127"/>
      <c r="M202" s="128"/>
      <c r="N202" s="2"/>
    </row>
    <row r="203" spans="1:19" ht="12.75" customHeight="1" x14ac:dyDescent="0.25">
      <c r="A203" s="115" t="s">
        <v>21</v>
      </c>
      <c r="B203" s="63">
        <v>49</v>
      </c>
      <c r="C203" s="55" t="s">
        <v>267</v>
      </c>
      <c r="D203" s="136">
        <v>193</v>
      </c>
      <c r="E203" s="55" t="s">
        <v>268</v>
      </c>
      <c r="F203" s="68" t="s">
        <v>27</v>
      </c>
      <c r="G203" s="56">
        <v>39650</v>
      </c>
      <c r="H203" s="57"/>
      <c r="I203" s="144">
        <v>7.291666666666667E-4</v>
      </c>
      <c r="J203" s="155">
        <v>0</v>
      </c>
      <c r="K203" s="155">
        <v>10</v>
      </c>
      <c r="L203" s="94"/>
      <c r="M203" s="96"/>
      <c r="N203" s="2"/>
    </row>
    <row r="204" spans="1:19" ht="12.75" customHeight="1" x14ac:dyDescent="0.25">
      <c r="A204" s="115" t="s">
        <v>21</v>
      </c>
      <c r="B204" s="63">
        <v>49</v>
      </c>
      <c r="C204" s="55" t="s">
        <v>267</v>
      </c>
      <c r="D204" s="136">
        <v>194</v>
      </c>
      <c r="E204" s="55" t="s">
        <v>269</v>
      </c>
      <c r="F204" s="68" t="s">
        <v>29</v>
      </c>
      <c r="G204" s="56">
        <v>39367</v>
      </c>
      <c r="H204" s="57"/>
      <c r="I204" s="144">
        <v>2.4421296296296296E-3</v>
      </c>
      <c r="J204" s="155">
        <v>2</v>
      </c>
      <c r="K204" s="155">
        <v>0</v>
      </c>
      <c r="L204" s="94">
        <f>SUM(J203:J206,K203:K206)</f>
        <v>23</v>
      </c>
      <c r="M204" s="95" t="str">
        <f>IF(OR(H204="",L204=""),"",RANK(L204,#REF!,1))</f>
        <v/>
      </c>
      <c r="N204" s="45"/>
    </row>
    <row r="205" spans="1:19" ht="12.75" customHeight="1" x14ac:dyDescent="0.25">
      <c r="A205" s="115" t="s">
        <v>21</v>
      </c>
      <c r="B205" s="63">
        <v>49</v>
      </c>
      <c r="C205" s="55" t="s">
        <v>267</v>
      </c>
      <c r="D205" s="136">
        <v>195</v>
      </c>
      <c r="E205" s="55" t="s">
        <v>270</v>
      </c>
      <c r="F205" s="68" t="s">
        <v>27</v>
      </c>
      <c r="G205" s="56">
        <v>39594</v>
      </c>
      <c r="H205" s="57"/>
      <c r="I205" s="144">
        <v>1.6782407407407406E-3</v>
      </c>
      <c r="J205" s="155">
        <v>0</v>
      </c>
      <c r="K205" s="155">
        <v>10</v>
      </c>
      <c r="L205" s="94"/>
      <c r="M205" s="96"/>
      <c r="N205" s="45"/>
    </row>
    <row r="206" spans="1:19" ht="12.75" customHeight="1" x14ac:dyDescent="0.25">
      <c r="A206" s="115" t="s">
        <v>21</v>
      </c>
      <c r="B206" s="63">
        <v>49</v>
      </c>
      <c r="C206" s="55" t="s">
        <v>267</v>
      </c>
      <c r="D206" s="136">
        <v>196</v>
      </c>
      <c r="E206" s="55" t="s">
        <v>271</v>
      </c>
      <c r="F206" s="68" t="s">
        <v>29</v>
      </c>
      <c r="G206" s="56">
        <v>39810</v>
      </c>
      <c r="H206" s="57"/>
      <c r="I206" s="144">
        <v>1.5393518518518519E-3</v>
      </c>
      <c r="J206" s="155">
        <v>0</v>
      </c>
      <c r="K206" s="155">
        <v>1</v>
      </c>
      <c r="L206" s="97"/>
      <c r="M206" s="98"/>
      <c r="N206" s="45"/>
    </row>
    <row r="207" spans="1:19" ht="12.75" customHeight="1" x14ac:dyDescent="0.25">
      <c r="A207" s="116" t="s">
        <v>21</v>
      </c>
      <c r="B207" s="62">
        <v>50</v>
      </c>
      <c r="C207" s="34" t="s">
        <v>272</v>
      </c>
      <c r="D207" s="137">
        <v>197</v>
      </c>
      <c r="E207" s="34" t="s">
        <v>273</v>
      </c>
      <c r="F207" s="47" t="s">
        <v>27</v>
      </c>
      <c r="G207" s="35">
        <v>39453</v>
      </c>
      <c r="H207" s="36"/>
      <c r="I207" s="145">
        <v>1.7592592592592592E-3</v>
      </c>
      <c r="J207" s="147">
        <v>4</v>
      </c>
      <c r="K207" s="147">
        <v>4</v>
      </c>
      <c r="L207" s="119"/>
      <c r="M207" s="126"/>
      <c r="N207" s="45"/>
      <c r="S207" s="1"/>
    </row>
    <row r="208" spans="1:19" ht="12.75" customHeight="1" x14ac:dyDescent="0.25">
      <c r="A208" s="116" t="s">
        <v>21</v>
      </c>
      <c r="B208" s="62">
        <v>50</v>
      </c>
      <c r="C208" s="34" t="s">
        <v>272</v>
      </c>
      <c r="D208" s="137">
        <v>198</v>
      </c>
      <c r="E208" s="34" t="s">
        <v>274</v>
      </c>
      <c r="F208" s="47" t="s">
        <v>29</v>
      </c>
      <c r="G208" s="35">
        <v>39261</v>
      </c>
      <c r="H208" s="36"/>
      <c r="I208" s="145">
        <v>1.736111111111111E-3</v>
      </c>
      <c r="J208" s="147">
        <v>4</v>
      </c>
      <c r="K208" s="147">
        <v>4</v>
      </c>
      <c r="L208" s="94">
        <f>SUM(J207:J210,K207:K210)</f>
        <v>42</v>
      </c>
      <c r="M208" s="125" t="str">
        <f>IF(OR(H208="",L208=""),"",RANK(L208,#REF!,1))</f>
        <v/>
      </c>
      <c r="N208" s="45"/>
      <c r="S208" s="1"/>
    </row>
    <row r="209" spans="1:19" ht="12.75" customHeight="1" x14ac:dyDescent="0.25">
      <c r="A209" s="116" t="s">
        <v>21</v>
      </c>
      <c r="B209" s="62">
        <v>50</v>
      </c>
      <c r="C209" s="34" t="s">
        <v>272</v>
      </c>
      <c r="D209" s="137">
        <v>199</v>
      </c>
      <c r="E209" s="34" t="s">
        <v>275</v>
      </c>
      <c r="F209" s="47" t="s">
        <v>27</v>
      </c>
      <c r="G209" s="35">
        <v>39173</v>
      </c>
      <c r="H209" s="36"/>
      <c r="I209" s="145">
        <v>1.8402777777777777E-3</v>
      </c>
      <c r="J209" s="147">
        <v>4</v>
      </c>
      <c r="K209" s="147">
        <v>12</v>
      </c>
      <c r="L209" s="119"/>
      <c r="M209" s="126"/>
      <c r="N209" s="45"/>
      <c r="S209" s="1"/>
    </row>
    <row r="210" spans="1:19" ht="12.75" customHeight="1" x14ac:dyDescent="0.25">
      <c r="A210" s="116" t="s">
        <v>21</v>
      </c>
      <c r="B210" s="62">
        <v>50</v>
      </c>
      <c r="C210" s="34" t="s">
        <v>272</v>
      </c>
      <c r="D210" s="137">
        <v>200</v>
      </c>
      <c r="E210" s="34" t="s">
        <v>276</v>
      </c>
      <c r="F210" s="47" t="s">
        <v>29</v>
      </c>
      <c r="G210" s="35">
        <v>39211</v>
      </c>
      <c r="H210" s="36"/>
      <c r="I210" s="145">
        <v>1.712962962962963E-3</v>
      </c>
      <c r="J210" s="147">
        <v>2</v>
      </c>
      <c r="K210" s="147">
        <v>8</v>
      </c>
      <c r="L210" s="127"/>
      <c r="M210" s="128"/>
      <c r="N210" s="45"/>
      <c r="S210" s="1"/>
    </row>
    <row r="211" spans="1:19" ht="12.75" customHeight="1" x14ac:dyDescent="0.25">
      <c r="A211" s="115" t="s">
        <v>21</v>
      </c>
      <c r="B211" s="63">
        <v>51</v>
      </c>
      <c r="C211" s="55" t="s">
        <v>277</v>
      </c>
      <c r="D211" s="136">
        <v>201</v>
      </c>
      <c r="E211" s="55" t="s">
        <v>278</v>
      </c>
      <c r="F211" s="68" t="s">
        <v>27</v>
      </c>
      <c r="G211" s="56">
        <v>39261</v>
      </c>
      <c r="H211" s="57"/>
      <c r="I211" s="144">
        <v>4.340277777777778E-3</v>
      </c>
      <c r="J211" s="155">
        <v>0</v>
      </c>
      <c r="K211" s="155">
        <v>3</v>
      </c>
      <c r="L211" s="94"/>
      <c r="M211" s="96"/>
      <c r="N211" s="45"/>
      <c r="S211" s="1"/>
    </row>
    <row r="212" spans="1:19" ht="12.75" customHeight="1" x14ac:dyDescent="0.25">
      <c r="A212" s="115" t="s">
        <v>21</v>
      </c>
      <c r="B212" s="63">
        <v>51</v>
      </c>
      <c r="C212" s="55" t="s">
        <v>277</v>
      </c>
      <c r="D212" s="136">
        <v>202</v>
      </c>
      <c r="E212" s="55" t="s">
        <v>279</v>
      </c>
      <c r="F212" s="68" t="s">
        <v>29</v>
      </c>
      <c r="G212" s="56">
        <v>39349</v>
      </c>
      <c r="H212" s="57"/>
      <c r="I212" s="144">
        <v>3.1134259259259257E-3</v>
      </c>
      <c r="J212" s="155">
        <v>2</v>
      </c>
      <c r="K212" s="155">
        <v>10</v>
      </c>
      <c r="L212" s="94">
        <f>SUM(J211:J214,K211:K214)</f>
        <v>17</v>
      </c>
      <c r="M212" s="95" t="str">
        <f>IF(OR(H212="",L212=""),"",RANK(L212,#REF!,1))</f>
        <v/>
      </c>
      <c r="N212" s="45"/>
      <c r="S212" s="1"/>
    </row>
    <row r="213" spans="1:19" ht="12.75" customHeight="1" x14ac:dyDescent="0.25">
      <c r="A213" s="115" t="s">
        <v>21</v>
      </c>
      <c r="B213" s="63">
        <v>51</v>
      </c>
      <c r="C213" s="55" t="s">
        <v>277</v>
      </c>
      <c r="D213" s="136">
        <v>203</v>
      </c>
      <c r="E213" s="55" t="s">
        <v>280</v>
      </c>
      <c r="F213" s="68" t="s">
        <v>27</v>
      </c>
      <c r="G213" s="56">
        <v>39810</v>
      </c>
      <c r="H213" s="57"/>
      <c r="I213" s="144">
        <v>2.9861111111111113E-3</v>
      </c>
      <c r="J213" s="155">
        <v>0</v>
      </c>
      <c r="K213" s="155">
        <v>1</v>
      </c>
      <c r="L213" s="94"/>
      <c r="M213" s="96"/>
      <c r="N213" s="45"/>
      <c r="S213" s="1"/>
    </row>
    <row r="214" spans="1:19" ht="12.75" customHeight="1" x14ac:dyDescent="0.25">
      <c r="A214" s="115" t="s">
        <v>21</v>
      </c>
      <c r="B214" s="63">
        <v>51</v>
      </c>
      <c r="C214" s="55" t="s">
        <v>277</v>
      </c>
      <c r="D214" s="136">
        <v>204</v>
      </c>
      <c r="E214" s="55" t="s">
        <v>281</v>
      </c>
      <c r="F214" s="68" t="s">
        <v>29</v>
      </c>
      <c r="G214" s="56">
        <v>39016</v>
      </c>
      <c r="H214" s="64"/>
      <c r="I214" s="144">
        <v>2.9166666666666668E-3</v>
      </c>
      <c r="J214" s="155">
        <v>0</v>
      </c>
      <c r="K214" s="155">
        <v>1</v>
      </c>
      <c r="L214" s="97"/>
      <c r="M214" s="98"/>
      <c r="N214" s="45"/>
      <c r="S214" s="1"/>
    </row>
    <row r="215" spans="1:19" ht="12.75" customHeight="1" x14ac:dyDescent="0.25">
      <c r="A215" s="116" t="s">
        <v>21</v>
      </c>
      <c r="B215" s="62">
        <v>52</v>
      </c>
      <c r="C215" s="34" t="s">
        <v>282</v>
      </c>
      <c r="D215" s="137">
        <v>205</v>
      </c>
      <c r="E215" s="34" t="s">
        <v>283</v>
      </c>
      <c r="F215" s="47" t="s">
        <v>27</v>
      </c>
      <c r="G215" s="35">
        <v>39729</v>
      </c>
      <c r="H215" s="33"/>
      <c r="I215" s="145">
        <v>1.8287037037037037E-3</v>
      </c>
      <c r="J215" s="147">
        <v>8</v>
      </c>
      <c r="K215" s="147">
        <v>5</v>
      </c>
      <c r="L215" s="119"/>
      <c r="M215" s="126"/>
      <c r="N215" s="45"/>
      <c r="S215" s="1"/>
    </row>
    <row r="216" spans="1:19" ht="12.75" customHeight="1" x14ac:dyDescent="0.25">
      <c r="A216" s="116" t="s">
        <v>21</v>
      </c>
      <c r="B216" s="62">
        <v>52</v>
      </c>
      <c r="C216" s="34" t="s">
        <v>282</v>
      </c>
      <c r="D216" s="137">
        <v>206</v>
      </c>
      <c r="E216" s="34" t="s">
        <v>284</v>
      </c>
      <c r="F216" s="47" t="s">
        <v>29</v>
      </c>
      <c r="G216" s="35">
        <v>39171</v>
      </c>
      <c r="H216" s="33"/>
      <c r="I216" s="145">
        <v>2.3495370370370371E-3</v>
      </c>
      <c r="J216" s="147">
        <v>0</v>
      </c>
      <c r="K216" s="147">
        <v>4</v>
      </c>
      <c r="L216" s="94">
        <f>SUM(J215:J218,K215:K218)</f>
        <v>34</v>
      </c>
      <c r="M216" s="125" t="str">
        <f>IF(OR(H216="",L216=""),"",RANK(L216,#REF!,1))</f>
        <v/>
      </c>
      <c r="N216" s="45"/>
      <c r="S216" s="1"/>
    </row>
    <row r="217" spans="1:19" ht="12.75" customHeight="1" x14ac:dyDescent="0.25">
      <c r="A217" s="116" t="s">
        <v>21</v>
      </c>
      <c r="B217" s="62">
        <v>52</v>
      </c>
      <c r="C217" s="34" t="s">
        <v>282</v>
      </c>
      <c r="D217" s="137">
        <v>207</v>
      </c>
      <c r="E217" s="34" t="s">
        <v>285</v>
      </c>
      <c r="F217" s="47" t="s">
        <v>27</v>
      </c>
      <c r="G217" s="35">
        <v>39713</v>
      </c>
      <c r="H217" s="33"/>
      <c r="I217" s="145">
        <v>2.0949074074074073E-3</v>
      </c>
      <c r="J217" s="147">
        <v>8</v>
      </c>
      <c r="K217" s="147">
        <v>1</v>
      </c>
      <c r="L217" s="119"/>
      <c r="M217" s="126"/>
      <c r="N217" s="45"/>
      <c r="S217" s="1"/>
    </row>
    <row r="218" spans="1:19" ht="12.75" customHeight="1" x14ac:dyDescent="0.25">
      <c r="A218" s="116" t="s">
        <v>21</v>
      </c>
      <c r="B218" s="62">
        <v>52</v>
      </c>
      <c r="C218" s="34" t="s">
        <v>282</v>
      </c>
      <c r="D218" s="137">
        <v>208</v>
      </c>
      <c r="E218" s="34" t="s">
        <v>286</v>
      </c>
      <c r="F218" s="47" t="s">
        <v>29</v>
      </c>
      <c r="G218" s="35">
        <v>39309</v>
      </c>
      <c r="H218" s="33"/>
      <c r="I218" s="145">
        <v>2.0717592592592593E-3</v>
      </c>
      <c r="J218" s="147">
        <v>8</v>
      </c>
      <c r="K218" s="147">
        <v>0</v>
      </c>
      <c r="L218" s="127"/>
      <c r="M218" s="128"/>
      <c r="N218" s="45"/>
      <c r="S218" s="1"/>
    </row>
    <row r="219" spans="1:19" ht="12.75" customHeight="1" x14ac:dyDescent="0.25">
      <c r="A219" s="115" t="s">
        <v>21</v>
      </c>
      <c r="B219" s="63">
        <v>53</v>
      </c>
      <c r="C219" s="55" t="s">
        <v>287</v>
      </c>
      <c r="D219" s="136">
        <v>209</v>
      </c>
      <c r="E219" s="55" t="s">
        <v>288</v>
      </c>
      <c r="F219" s="68" t="s">
        <v>27</v>
      </c>
      <c r="G219" s="56">
        <v>39284</v>
      </c>
      <c r="H219" s="64"/>
      <c r="I219" s="144">
        <v>2.5000000000000001E-3</v>
      </c>
      <c r="J219" s="155">
        <v>2</v>
      </c>
      <c r="K219" s="155">
        <v>7</v>
      </c>
      <c r="L219" s="94"/>
      <c r="M219" s="96"/>
      <c r="N219" s="45"/>
      <c r="S219" s="1"/>
    </row>
    <row r="220" spans="1:19" ht="12.75" customHeight="1" x14ac:dyDescent="0.25">
      <c r="A220" s="115" t="s">
        <v>21</v>
      </c>
      <c r="B220" s="63">
        <v>53</v>
      </c>
      <c r="C220" s="55" t="s">
        <v>287</v>
      </c>
      <c r="D220" s="136">
        <v>210</v>
      </c>
      <c r="E220" s="55" t="s">
        <v>289</v>
      </c>
      <c r="F220" s="68" t="s">
        <v>29</v>
      </c>
      <c r="G220" s="56">
        <v>39614</v>
      </c>
      <c r="H220" s="64"/>
      <c r="I220" s="144">
        <v>1.7708333333333332E-3</v>
      </c>
      <c r="J220" s="155">
        <v>4</v>
      </c>
      <c r="K220" s="155">
        <v>12</v>
      </c>
      <c r="L220" s="94">
        <f>SUM(J219:J222,K219:K222)</f>
        <v>73</v>
      </c>
      <c r="M220" s="95" t="str">
        <f>IF(OR(H220="",L220=""),"",RANK(L220,#REF!,1))</f>
        <v/>
      </c>
      <c r="N220" s="45"/>
      <c r="S220" s="1"/>
    </row>
    <row r="221" spans="1:19" ht="12.75" customHeight="1" x14ac:dyDescent="0.25">
      <c r="A221" s="115" t="s">
        <v>21</v>
      </c>
      <c r="B221" s="63">
        <v>53</v>
      </c>
      <c r="C221" s="55" t="s">
        <v>287</v>
      </c>
      <c r="D221" s="136">
        <v>211</v>
      </c>
      <c r="E221" s="55" t="s">
        <v>290</v>
      </c>
      <c r="F221" s="68" t="s">
        <v>27</v>
      </c>
      <c r="G221" s="56">
        <v>39204</v>
      </c>
      <c r="H221" s="64"/>
      <c r="I221" s="144">
        <v>1.9328703703703704E-3</v>
      </c>
      <c r="J221" s="155">
        <v>12</v>
      </c>
      <c r="K221" s="155">
        <v>14</v>
      </c>
      <c r="L221" s="94"/>
      <c r="M221" s="96"/>
      <c r="S221" s="1"/>
    </row>
    <row r="222" spans="1:19" ht="12.75" customHeight="1" x14ac:dyDescent="0.25">
      <c r="A222" s="115" t="s">
        <v>21</v>
      </c>
      <c r="B222" s="63">
        <v>53</v>
      </c>
      <c r="C222" s="55" t="s">
        <v>287</v>
      </c>
      <c r="D222" s="136">
        <v>212</v>
      </c>
      <c r="E222" s="55" t="s">
        <v>291</v>
      </c>
      <c r="F222" s="68" t="s">
        <v>29</v>
      </c>
      <c r="G222" s="56">
        <v>39307</v>
      </c>
      <c r="H222" s="64"/>
      <c r="I222" s="144">
        <v>1.5162037037037036E-3</v>
      </c>
      <c r="J222" s="155">
        <v>6</v>
      </c>
      <c r="K222" s="155">
        <v>16</v>
      </c>
      <c r="L222" s="97"/>
      <c r="M222" s="98"/>
      <c r="S222" s="1"/>
    </row>
    <row r="223" spans="1:19" ht="12.75" customHeight="1" x14ac:dyDescent="0.25">
      <c r="A223" s="116" t="s">
        <v>21</v>
      </c>
      <c r="B223" s="62">
        <v>54</v>
      </c>
      <c r="C223" s="34" t="s">
        <v>292</v>
      </c>
      <c r="D223" s="137">
        <v>213</v>
      </c>
      <c r="E223" s="34" t="s">
        <v>293</v>
      </c>
      <c r="F223" s="47" t="s">
        <v>27</v>
      </c>
      <c r="G223" s="35">
        <v>39643</v>
      </c>
      <c r="H223" s="33"/>
      <c r="I223" s="145">
        <v>3.0439814814814821E-3</v>
      </c>
      <c r="J223" s="147">
        <v>4</v>
      </c>
      <c r="K223" s="147">
        <v>1</v>
      </c>
      <c r="L223" s="119"/>
      <c r="M223" s="126"/>
    </row>
    <row r="224" spans="1:19" ht="12.75" customHeight="1" x14ac:dyDescent="0.25">
      <c r="A224" s="116" t="s">
        <v>21</v>
      </c>
      <c r="B224" s="62">
        <v>54</v>
      </c>
      <c r="C224" s="34" t="s">
        <v>292</v>
      </c>
      <c r="D224" s="137">
        <v>214</v>
      </c>
      <c r="E224" s="34" t="s">
        <v>294</v>
      </c>
      <c r="F224" s="47" t="s">
        <v>29</v>
      </c>
      <c r="G224" s="35">
        <v>39666</v>
      </c>
      <c r="H224" s="33"/>
      <c r="I224" s="145">
        <v>3.9236111111111112E-3</v>
      </c>
      <c r="J224" s="147">
        <v>6</v>
      </c>
      <c r="K224" s="147">
        <v>6</v>
      </c>
      <c r="L224" s="94">
        <f>SUM(J223:J226,K223:K226)</f>
        <v>30</v>
      </c>
      <c r="M224" s="125" t="str">
        <f>IF(OR(H224="",L224=""),"",RANK(L224,#REF!,1))</f>
        <v/>
      </c>
      <c r="N224" s="46"/>
    </row>
    <row r="225" spans="1:14" ht="12.75" customHeight="1" x14ac:dyDescent="0.25">
      <c r="A225" s="116" t="s">
        <v>21</v>
      </c>
      <c r="B225" s="62">
        <v>54</v>
      </c>
      <c r="C225" s="34" t="s">
        <v>292</v>
      </c>
      <c r="D225" s="137">
        <v>215</v>
      </c>
      <c r="E225" s="34" t="s">
        <v>295</v>
      </c>
      <c r="F225" s="47" t="s">
        <v>27</v>
      </c>
      <c r="G225" s="35">
        <v>39688</v>
      </c>
      <c r="H225" s="33"/>
      <c r="I225" s="145">
        <v>3.0787037037037037E-3</v>
      </c>
      <c r="J225" s="147">
        <v>4</v>
      </c>
      <c r="K225" s="147">
        <v>2</v>
      </c>
      <c r="L225" s="119"/>
      <c r="M225" s="126"/>
      <c r="N225" s="46"/>
    </row>
    <row r="226" spans="1:14" ht="12.75" customHeight="1" x14ac:dyDescent="0.25">
      <c r="A226" s="116" t="s">
        <v>21</v>
      </c>
      <c r="B226" s="62">
        <v>54</v>
      </c>
      <c r="C226" s="34" t="s">
        <v>292</v>
      </c>
      <c r="D226" s="137">
        <v>216</v>
      </c>
      <c r="E226" s="34" t="s">
        <v>296</v>
      </c>
      <c r="F226" s="47" t="s">
        <v>29</v>
      </c>
      <c r="G226" s="35">
        <v>39825</v>
      </c>
      <c r="H226" s="33"/>
      <c r="I226" s="145">
        <v>2.6388888888888885E-3</v>
      </c>
      <c r="J226" s="147">
        <v>4</v>
      </c>
      <c r="K226" s="147">
        <v>3</v>
      </c>
      <c r="L226" s="127"/>
      <c r="M226" s="128"/>
      <c r="N226" s="46"/>
    </row>
    <row r="227" spans="1:14" ht="12.75" customHeight="1" x14ac:dyDescent="0.25">
      <c r="A227" s="115" t="s">
        <v>21</v>
      </c>
      <c r="B227" s="63">
        <v>55</v>
      </c>
      <c r="C227" s="55" t="s">
        <v>297</v>
      </c>
      <c r="D227" s="136">
        <v>217</v>
      </c>
      <c r="E227" s="55" t="s">
        <v>298</v>
      </c>
      <c r="F227" s="68" t="s">
        <v>27</v>
      </c>
      <c r="G227" s="56">
        <v>39401</v>
      </c>
      <c r="H227" s="64"/>
      <c r="I227" s="144">
        <v>2.8703703703703708E-3</v>
      </c>
      <c r="J227" s="155">
        <v>6</v>
      </c>
      <c r="K227" s="155">
        <v>7</v>
      </c>
      <c r="L227" s="94"/>
      <c r="M227" s="96"/>
      <c r="N227" s="46"/>
    </row>
    <row r="228" spans="1:14" ht="12.75" customHeight="1" x14ac:dyDescent="0.25">
      <c r="A228" s="115" t="s">
        <v>21</v>
      </c>
      <c r="B228" s="63">
        <v>55</v>
      </c>
      <c r="C228" s="55" t="s">
        <v>297</v>
      </c>
      <c r="D228" s="136">
        <v>218</v>
      </c>
      <c r="E228" s="55" t="s">
        <v>299</v>
      </c>
      <c r="F228" s="68" t="s">
        <v>29</v>
      </c>
      <c r="G228" s="56">
        <v>39359</v>
      </c>
      <c r="H228" s="64"/>
      <c r="I228" s="144">
        <v>5.5671296296296302E-3</v>
      </c>
      <c r="J228" s="155">
        <v>6</v>
      </c>
      <c r="K228" s="155">
        <v>16</v>
      </c>
      <c r="L228" s="94">
        <f>SUM(J227:J230,K227:K230)</f>
        <v>72</v>
      </c>
      <c r="M228" s="95" t="str">
        <f>IF(OR(H228="",L228=""),"",RANK(L228,#REF!,1))</f>
        <v/>
      </c>
      <c r="N228" s="46"/>
    </row>
    <row r="229" spans="1:14" ht="12.75" customHeight="1" x14ac:dyDescent="0.25">
      <c r="A229" s="115" t="s">
        <v>21</v>
      </c>
      <c r="B229" s="63">
        <v>55</v>
      </c>
      <c r="C229" s="55" t="s">
        <v>297</v>
      </c>
      <c r="D229" s="136">
        <v>219</v>
      </c>
      <c r="E229" s="55" t="s">
        <v>300</v>
      </c>
      <c r="F229" s="68" t="s">
        <v>27</v>
      </c>
      <c r="G229" s="56">
        <v>39169</v>
      </c>
      <c r="H229" s="64"/>
      <c r="I229" s="144">
        <v>1.9212962962962962E-3</v>
      </c>
      <c r="J229" s="155">
        <v>10</v>
      </c>
      <c r="K229" s="155">
        <v>9</v>
      </c>
      <c r="L229" s="94"/>
      <c r="M229" s="96"/>
      <c r="N229" s="46"/>
    </row>
    <row r="230" spans="1:14" ht="12.75" customHeight="1" x14ac:dyDescent="0.25">
      <c r="A230" s="115" t="s">
        <v>21</v>
      </c>
      <c r="B230" s="63">
        <v>55</v>
      </c>
      <c r="C230" s="55" t="s">
        <v>297</v>
      </c>
      <c r="D230" s="136">
        <v>220</v>
      </c>
      <c r="E230" s="55" t="s">
        <v>301</v>
      </c>
      <c r="F230" s="68" t="s">
        <v>29</v>
      </c>
      <c r="G230" s="56">
        <v>39153</v>
      </c>
      <c r="H230" s="64"/>
      <c r="I230" s="144">
        <v>4.5717592592592589E-3</v>
      </c>
      <c r="J230" s="155">
        <v>8</v>
      </c>
      <c r="K230" s="155">
        <v>10</v>
      </c>
      <c r="L230" s="97"/>
      <c r="M230" s="98"/>
      <c r="N230" s="46"/>
    </row>
    <row r="231" spans="1:14" ht="12.75" customHeight="1" x14ac:dyDescent="0.25">
      <c r="A231" s="116" t="s">
        <v>21</v>
      </c>
      <c r="B231" s="62">
        <v>56</v>
      </c>
      <c r="C231" s="34" t="s">
        <v>302</v>
      </c>
      <c r="D231" s="137">
        <v>221</v>
      </c>
      <c r="E231" s="34" t="s">
        <v>303</v>
      </c>
      <c r="F231" s="47" t="s">
        <v>27</v>
      </c>
      <c r="G231" s="35">
        <v>39204</v>
      </c>
      <c r="H231" s="33"/>
      <c r="I231" s="145">
        <v>2.6967592592592594E-3</v>
      </c>
      <c r="J231" s="147">
        <v>6</v>
      </c>
      <c r="K231" s="147">
        <v>8</v>
      </c>
      <c r="L231" s="119"/>
      <c r="M231" s="126"/>
      <c r="N231" s="46"/>
    </row>
    <row r="232" spans="1:14" ht="12.75" customHeight="1" x14ac:dyDescent="0.25">
      <c r="A232" s="116" t="s">
        <v>21</v>
      </c>
      <c r="B232" s="62">
        <v>56</v>
      </c>
      <c r="C232" s="34" t="s">
        <v>302</v>
      </c>
      <c r="D232" s="137">
        <v>222</v>
      </c>
      <c r="E232" s="34" t="s">
        <v>304</v>
      </c>
      <c r="F232" s="47" t="s">
        <v>29</v>
      </c>
      <c r="G232" s="35">
        <v>39664</v>
      </c>
      <c r="H232" s="33"/>
      <c r="I232" s="145">
        <v>2.1759259259259258E-3</v>
      </c>
      <c r="J232" s="147">
        <v>6</v>
      </c>
      <c r="K232" s="147">
        <v>9</v>
      </c>
      <c r="L232" s="94">
        <f>SUM(J231:J234,K231:K234)</f>
        <v>58</v>
      </c>
      <c r="M232" s="125" t="str">
        <f>IF(OR(H232="",L232=""),"",RANK(L232,#REF!,1))</f>
        <v/>
      </c>
      <c r="N232" s="46"/>
    </row>
    <row r="233" spans="1:14" ht="12.75" customHeight="1" x14ac:dyDescent="0.25">
      <c r="A233" s="116" t="s">
        <v>21</v>
      </c>
      <c r="B233" s="62">
        <v>56</v>
      </c>
      <c r="C233" s="34" t="s">
        <v>302</v>
      </c>
      <c r="D233" s="137">
        <v>223</v>
      </c>
      <c r="E233" s="34" t="s">
        <v>305</v>
      </c>
      <c r="F233" s="47" t="s">
        <v>27</v>
      </c>
      <c r="G233" s="35">
        <v>39096</v>
      </c>
      <c r="H233" s="33"/>
      <c r="I233" s="145">
        <v>2.488425925925926E-3</v>
      </c>
      <c r="J233" s="147">
        <v>2</v>
      </c>
      <c r="K233" s="147">
        <v>8</v>
      </c>
      <c r="L233" s="119"/>
      <c r="M233" s="126"/>
      <c r="N233" s="46"/>
    </row>
    <row r="234" spans="1:14" ht="12.75" customHeight="1" x14ac:dyDescent="0.25">
      <c r="A234" s="116" t="s">
        <v>21</v>
      </c>
      <c r="B234" s="62">
        <v>56</v>
      </c>
      <c r="C234" s="34" t="s">
        <v>302</v>
      </c>
      <c r="D234" s="137">
        <v>224</v>
      </c>
      <c r="E234" s="34" t="s">
        <v>306</v>
      </c>
      <c r="F234" s="47" t="s">
        <v>29</v>
      </c>
      <c r="G234" s="35">
        <v>39316</v>
      </c>
      <c r="H234" s="33"/>
      <c r="I234" s="145">
        <v>4.0972222222222226E-3</v>
      </c>
      <c r="J234" s="147">
        <v>6</v>
      </c>
      <c r="K234" s="147">
        <v>13</v>
      </c>
      <c r="L234" s="127"/>
      <c r="M234" s="128"/>
      <c r="N234" s="46"/>
    </row>
    <row r="235" spans="1:14" ht="12.75" customHeight="1" x14ac:dyDescent="0.25">
      <c r="A235" s="115" t="s">
        <v>21</v>
      </c>
      <c r="B235" s="63">
        <v>57</v>
      </c>
      <c r="C235" s="55" t="s">
        <v>307</v>
      </c>
      <c r="D235" s="136">
        <v>225</v>
      </c>
      <c r="E235" s="55" t="s">
        <v>308</v>
      </c>
      <c r="F235" s="68" t="s">
        <v>27</v>
      </c>
      <c r="G235" s="56">
        <v>39254</v>
      </c>
      <c r="H235" s="64"/>
      <c r="I235" s="182">
        <v>1.7824074074074072E-3</v>
      </c>
      <c r="J235" s="155">
        <v>4</v>
      </c>
      <c r="K235" s="155">
        <v>1</v>
      </c>
      <c r="L235" s="94"/>
      <c r="M235" s="96"/>
      <c r="N235" s="46"/>
    </row>
    <row r="236" spans="1:14" ht="12.75" customHeight="1" x14ac:dyDescent="0.25">
      <c r="A236" s="115" t="s">
        <v>21</v>
      </c>
      <c r="B236" s="63">
        <v>57</v>
      </c>
      <c r="C236" s="55" t="s">
        <v>307</v>
      </c>
      <c r="D236" s="136">
        <v>226</v>
      </c>
      <c r="E236" s="55" t="s">
        <v>309</v>
      </c>
      <c r="F236" s="68" t="s">
        <v>29</v>
      </c>
      <c r="G236" s="56">
        <v>39174</v>
      </c>
      <c r="H236" s="64"/>
      <c r="I236" s="144">
        <v>2.6504629629629625E-3</v>
      </c>
      <c r="J236" s="155">
        <v>0</v>
      </c>
      <c r="K236" s="155">
        <v>5</v>
      </c>
      <c r="L236" s="94">
        <f>SUM(J235:J238,K235:K238)</f>
        <v>36</v>
      </c>
      <c r="M236" s="95" t="str">
        <f>IF(OR(H236="",L236=""),"",RANK(L236,#REF!,1))</f>
        <v/>
      </c>
      <c r="N236" s="46"/>
    </row>
    <row r="237" spans="1:14" ht="12.75" customHeight="1" x14ac:dyDescent="0.25">
      <c r="A237" s="115" t="s">
        <v>21</v>
      </c>
      <c r="B237" s="63">
        <v>57</v>
      </c>
      <c r="C237" s="55" t="s">
        <v>307</v>
      </c>
      <c r="D237" s="136">
        <v>227</v>
      </c>
      <c r="E237" s="55" t="s">
        <v>310</v>
      </c>
      <c r="F237" s="68" t="s">
        <v>27</v>
      </c>
      <c r="G237" s="56">
        <v>39143</v>
      </c>
      <c r="H237" s="64"/>
      <c r="I237" s="144">
        <v>3.5069444444444445E-3</v>
      </c>
      <c r="J237" s="155">
        <v>4</v>
      </c>
      <c r="K237" s="155">
        <v>12</v>
      </c>
      <c r="L237" s="94"/>
      <c r="M237" s="96"/>
    </row>
    <row r="238" spans="1:14" ht="12.75" customHeight="1" x14ac:dyDescent="0.25">
      <c r="A238" s="115" t="s">
        <v>21</v>
      </c>
      <c r="B238" s="63">
        <v>57</v>
      </c>
      <c r="C238" s="55" t="s">
        <v>307</v>
      </c>
      <c r="D238" s="136">
        <v>228</v>
      </c>
      <c r="E238" s="55" t="s">
        <v>311</v>
      </c>
      <c r="F238" s="68" t="s">
        <v>29</v>
      </c>
      <c r="G238" s="56">
        <v>39250</v>
      </c>
      <c r="H238" s="64"/>
      <c r="I238" s="144">
        <v>3.4375E-3</v>
      </c>
      <c r="J238" s="155">
        <v>2</v>
      </c>
      <c r="K238" s="155">
        <v>8</v>
      </c>
      <c r="L238" s="97"/>
      <c r="M238" s="98"/>
    </row>
    <row r="239" spans="1:14" ht="12.75" customHeight="1" x14ac:dyDescent="0.25">
      <c r="A239" s="116" t="s">
        <v>21</v>
      </c>
      <c r="B239" s="62">
        <v>58</v>
      </c>
      <c r="C239" s="34" t="s">
        <v>312</v>
      </c>
      <c r="D239" s="137">
        <v>229</v>
      </c>
      <c r="E239" s="34" t="s">
        <v>313</v>
      </c>
      <c r="F239" s="47" t="s">
        <v>27</v>
      </c>
      <c r="G239" s="35">
        <v>39346</v>
      </c>
      <c r="H239" s="33"/>
      <c r="I239" s="183">
        <v>3.9930555555555561E-3</v>
      </c>
      <c r="J239" s="147">
        <v>2</v>
      </c>
      <c r="K239" s="147">
        <v>10</v>
      </c>
      <c r="L239" s="119"/>
      <c r="M239" s="126"/>
    </row>
    <row r="240" spans="1:14" ht="12.75" customHeight="1" x14ac:dyDescent="0.25">
      <c r="A240" s="116" t="s">
        <v>21</v>
      </c>
      <c r="B240" s="62">
        <v>58</v>
      </c>
      <c r="C240" s="34" t="s">
        <v>312</v>
      </c>
      <c r="D240" s="137">
        <v>230</v>
      </c>
      <c r="E240" s="34" t="s">
        <v>314</v>
      </c>
      <c r="F240" s="47" t="s">
        <v>29</v>
      </c>
      <c r="G240" s="35">
        <v>39155</v>
      </c>
      <c r="H240" s="33"/>
      <c r="I240" s="184">
        <v>2.3263888888888887E-3</v>
      </c>
      <c r="J240" s="147">
        <v>4</v>
      </c>
      <c r="K240" s="147">
        <v>3</v>
      </c>
      <c r="L240" s="94">
        <f>SUM(J239:J242,K239:K242)</f>
        <v>31</v>
      </c>
      <c r="M240" s="125" t="str">
        <f>IF(OR(H240="",L240=""),"",RANK(L240,#REF!,1))</f>
        <v/>
      </c>
    </row>
    <row r="241" spans="1:13" ht="12.75" customHeight="1" x14ac:dyDescent="0.25">
      <c r="A241" s="116" t="s">
        <v>21</v>
      </c>
      <c r="B241" s="62">
        <v>58</v>
      </c>
      <c r="C241" s="34" t="s">
        <v>312</v>
      </c>
      <c r="D241" s="137">
        <v>231</v>
      </c>
      <c r="E241" s="34" t="s">
        <v>315</v>
      </c>
      <c r="F241" s="47" t="s">
        <v>27</v>
      </c>
      <c r="G241" s="35">
        <v>39262</v>
      </c>
      <c r="H241" s="33"/>
      <c r="I241" s="184">
        <v>3.2638888888888891E-3</v>
      </c>
      <c r="J241" s="147">
        <v>6</v>
      </c>
      <c r="K241" s="147">
        <v>2</v>
      </c>
      <c r="L241" s="119"/>
      <c r="M241" s="126"/>
    </row>
    <row r="242" spans="1:13" ht="12.75" customHeight="1" x14ac:dyDescent="0.25">
      <c r="A242" s="116" t="s">
        <v>21</v>
      </c>
      <c r="B242" s="62">
        <v>58</v>
      </c>
      <c r="C242" s="34" t="s">
        <v>312</v>
      </c>
      <c r="D242" s="137">
        <v>232</v>
      </c>
      <c r="E242" s="34" t="s">
        <v>316</v>
      </c>
      <c r="F242" s="47" t="s">
        <v>29</v>
      </c>
      <c r="G242" s="35">
        <v>39273</v>
      </c>
      <c r="H242" s="33"/>
      <c r="I242" s="184">
        <v>1.8750000000000001E-3</v>
      </c>
      <c r="J242" s="147">
        <v>0</v>
      </c>
      <c r="K242" s="147">
        <v>4</v>
      </c>
      <c r="L242" s="127"/>
      <c r="M242" s="128"/>
    </row>
    <row r="243" spans="1:13" ht="12.75" customHeight="1" x14ac:dyDescent="0.25">
      <c r="A243" s="115" t="s">
        <v>21</v>
      </c>
      <c r="B243" s="63">
        <v>59</v>
      </c>
      <c r="C243" s="55" t="s">
        <v>317</v>
      </c>
      <c r="D243" s="136">
        <v>233</v>
      </c>
      <c r="E243" s="55" t="s">
        <v>318</v>
      </c>
      <c r="F243" s="68" t="s">
        <v>27</v>
      </c>
      <c r="G243" s="56">
        <v>39630</v>
      </c>
      <c r="H243" s="64"/>
      <c r="I243" s="185">
        <v>1.8287037037037037E-3</v>
      </c>
      <c r="J243" s="155">
        <v>2</v>
      </c>
      <c r="K243" s="155">
        <v>0</v>
      </c>
      <c r="L243" s="94"/>
      <c r="M243" s="96"/>
    </row>
    <row r="244" spans="1:13" ht="12.75" customHeight="1" x14ac:dyDescent="0.25">
      <c r="A244" s="115" t="s">
        <v>21</v>
      </c>
      <c r="B244" s="63">
        <v>59</v>
      </c>
      <c r="C244" s="55" t="s">
        <v>317</v>
      </c>
      <c r="D244" s="136">
        <v>234</v>
      </c>
      <c r="E244" s="55" t="s">
        <v>319</v>
      </c>
      <c r="F244" s="68" t="s">
        <v>29</v>
      </c>
      <c r="G244" s="56">
        <v>39763</v>
      </c>
      <c r="H244" s="64"/>
      <c r="I244" s="185">
        <v>2.1180555555555553E-3</v>
      </c>
      <c r="J244" s="155">
        <v>0</v>
      </c>
      <c r="K244" s="155">
        <v>2</v>
      </c>
      <c r="L244" s="94">
        <f>SUM(J243:J246,K243:K246)</f>
        <v>14</v>
      </c>
      <c r="M244" s="95" t="str">
        <f>IF(OR(H244="",L244=""),"",RANK(L244,#REF!,1))</f>
        <v/>
      </c>
    </row>
    <row r="245" spans="1:13" ht="12.75" customHeight="1" x14ac:dyDescent="0.25">
      <c r="A245" s="115" t="s">
        <v>21</v>
      </c>
      <c r="B245" s="63">
        <v>59</v>
      </c>
      <c r="C245" s="55" t="s">
        <v>317</v>
      </c>
      <c r="D245" s="136">
        <v>235</v>
      </c>
      <c r="E245" s="55" t="s">
        <v>320</v>
      </c>
      <c r="F245" s="68" t="s">
        <v>27</v>
      </c>
      <c r="G245" s="56">
        <v>39777</v>
      </c>
      <c r="H245" s="64"/>
      <c r="I245" s="185">
        <v>2.2222222222222222E-3</v>
      </c>
      <c r="J245" s="155">
        <v>2</v>
      </c>
      <c r="K245" s="155">
        <v>2</v>
      </c>
      <c r="L245" s="94"/>
      <c r="M245" s="96"/>
    </row>
    <row r="246" spans="1:13" ht="12.75" customHeight="1" x14ac:dyDescent="0.25">
      <c r="A246" s="115" t="s">
        <v>21</v>
      </c>
      <c r="B246" s="63">
        <v>59</v>
      </c>
      <c r="C246" s="55" t="s">
        <v>317</v>
      </c>
      <c r="D246" s="136">
        <v>236</v>
      </c>
      <c r="E246" s="55" t="s">
        <v>321</v>
      </c>
      <c r="F246" s="68" t="s">
        <v>29</v>
      </c>
      <c r="G246" s="56">
        <v>39416</v>
      </c>
      <c r="H246" s="64"/>
      <c r="I246" s="185">
        <v>2.2222222222222222E-3</v>
      </c>
      <c r="J246" s="155">
        <v>2</v>
      </c>
      <c r="K246" s="155">
        <v>4</v>
      </c>
      <c r="L246" s="97"/>
      <c r="M246" s="98"/>
    </row>
    <row r="247" spans="1:13" ht="12.75" customHeight="1" x14ac:dyDescent="0.25">
      <c r="A247" s="116" t="s">
        <v>21</v>
      </c>
      <c r="B247" s="62">
        <v>60</v>
      </c>
      <c r="C247" s="34" t="s">
        <v>322</v>
      </c>
      <c r="D247" s="137">
        <v>237</v>
      </c>
      <c r="E247" s="34" t="s">
        <v>323</v>
      </c>
      <c r="F247" s="47" t="s">
        <v>27</v>
      </c>
      <c r="G247" s="35">
        <v>39099</v>
      </c>
      <c r="H247" s="33"/>
      <c r="I247" s="184">
        <v>1.7245370370370372E-3</v>
      </c>
      <c r="J247" s="147">
        <v>6</v>
      </c>
      <c r="K247" s="147">
        <v>8</v>
      </c>
      <c r="L247" s="119"/>
      <c r="M247" s="126"/>
    </row>
    <row r="248" spans="1:13" ht="12.75" customHeight="1" x14ac:dyDescent="0.25">
      <c r="A248" s="116" t="s">
        <v>21</v>
      </c>
      <c r="B248" s="62">
        <v>60</v>
      </c>
      <c r="C248" s="34" t="s">
        <v>322</v>
      </c>
      <c r="D248" s="137">
        <v>238</v>
      </c>
      <c r="E248" s="34" t="s">
        <v>324</v>
      </c>
      <c r="F248" s="47" t="s">
        <v>29</v>
      </c>
      <c r="G248" s="35">
        <v>39094</v>
      </c>
      <c r="H248" s="33"/>
      <c r="I248" s="184">
        <v>1.5856481481481479E-3</v>
      </c>
      <c r="J248" s="147">
        <v>2</v>
      </c>
      <c r="K248" s="147">
        <v>4</v>
      </c>
      <c r="L248" s="94">
        <f>SUM(J247:J250,K247:K250)</f>
        <v>48</v>
      </c>
      <c r="M248" s="125" t="str">
        <f>IF(OR(H248="",L248=""),"",RANK(L248,#REF!,1))</f>
        <v/>
      </c>
    </row>
    <row r="249" spans="1:13" ht="12.75" customHeight="1" x14ac:dyDescent="0.25">
      <c r="A249" s="116" t="s">
        <v>21</v>
      </c>
      <c r="B249" s="62">
        <v>60</v>
      </c>
      <c r="C249" s="34" t="s">
        <v>322</v>
      </c>
      <c r="D249" s="137">
        <v>239</v>
      </c>
      <c r="E249" s="34" t="s">
        <v>325</v>
      </c>
      <c r="F249" s="47" t="s">
        <v>27</v>
      </c>
      <c r="G249" s="35">
        <v>39228</v>
      </c>
      <c r="H249" s="33"/>
      <c r="I249" s="184">
        <v>1.8634259259259261E-3</v>
      </c>
      <c r="J249" s="147">
        <v>2</v>
      </c>
      <c r="K249" s="147">
        <v>11</v>
      </c>
      <c r="L249" s="119"/>
      <c r="M249" s="126"/>
    </row>
    <row r="250" spans="1:13" ht="12.75" customHeight="1" x14ac:dyDescent="0.25">
      <c r="A250" s="116" t="s">
        <v>21</v>
      </c>
      <c r="B250" s="62">
        <v>60</v>
      </c>
      <c r="C250" s="34" t="s">
        <v>322</v>
      </c>
      <c r="D250" s="137">
        <v>240</v>
      </c>
      <c r="E250" s="34" t="s">
        <v>326</v>
      </c>
      <c r="F250" s="47" t="s">
        <v>29</v>
      </c>
      <c r="G250" s="35">
        <v>39265</v>
      </c>
      <c r="H250" s="33"/>
      <c r="I250" s="184">
        <v>1.8750000000000001E-3</v>
      </c>
      <c r="J250" s="147">
        <v>8</v>
      </c>
      <c r="K250" s="147">
        <v>7</v>
      </c>
      <c r="L250" s="127"/>
      <c r="M250" s="128"/>
    </row>
    <row r="251" spans="1:13" ht="12.75" customHeight="1" x14ac:dyDescent="0.25">
      <c r="A251" s="109" t="s">
        <v>22</v>
      </c>
      <c r="B251" s="63">
        <v>61</v>
      </c>
      <c r="C251" s="55" t="s">
        <v>327</v>
      </c>
      <c r="D251" s="136">
        <v>241</v>
      </c>
      <c r="E251" s="55" t="s">
        <v>328</v>
      </c>
      <c r="F251" s="68" t="s">
        <v>27</v>
      </c>
      <c r="G251" s="56">
        <v>39356</v>
      </c>
      <c r="H251" s="64"/>
      <c r="I251" s="185">
        <v>1.8865740740740742E-3</v>
      </c>
      <c r="J251" s="180">
        <v>6</v>
      </c>
      <c r="K251" s="180">
        <v>11</v>
      </c>
      <c r="L251" s="94"/>
      <c r="M251" s="96"/>
    </row>
    <row r="252" spans="1:13" ht="12.75" customHeight="1" x14ac:dyDescent="0.25">
      <c r="A252" s="109" t="s">
        <v>22</v>
      </c>
      <c r="B252" s="63">
        <v>61</v>
      </c>
      <c r="C252" s="55" t="s">
        <v>327</v>
      </c>
      <c r="D252" s="136">
        <v>242</v>
      </c>
      <c r="E252" s="55" t="s">
        <v>329</v>
      </c>
      <c r="F252" s="68" t="s">
        <v>29</v>
      </c>
      <c r="G252" s="56">
        <v>39252</v>
      </c>
      <c r="H252" s="64"/>
      <c r="I252" s="185">
        <v>2.1064814814814813E-3</v>
      </c>
      <c r="J252" s="180">
        <v>6</v>
      </c>
      <c r="K252" s="180">
        <v>18</v>
      </c>
      <c r="L252" s="94">
        <f>SUM(J251:J254,K251:K254)</f>
        <v>78</v>
      </c>
      <c r="M252" s="95" t="str">
        <f>IF(OR(H252="",L252=""),"",RANK(L252,#REF!,1))</f>
        <v/>
      </c>
    </row>
    <row r="253" spans="1:13" ht="12.75" customHeight="1" x14ac:dyDescent="0.25">
      <c r="A253" s="109" t="s">
        <v>22</v>
      </c>
      <c r="B253" s="63">
        <v>61</v>
      </c>
      <c r="C253" s="55" t="s">
        <v>327</v>
      </c>
      <c r="D253" s="136">
        <v>243</v>
      </c>
      <c r="E253" s="55" t="s">
        <v>330</v>
      </c>
      <c r="F253" s="68" t="s">
        <v>27</v>
      </c>
      <c r="G253" s="56">
        <v>39647</v>
      </c>
      <c r="H253" s="64"/>
      <c r="I253" s="185">
        <v>2.5578703703703705E-3</v>
      </c>
      <c r="J253" s="180">
        <v>6</v>
      </c>
      <c r="K253" s="180">
        <v>12</v>
      </c>
      <c r="L253" s="94"/>
      <c r="M253" s="96"/>
    </row>
    <row r="254" spans="1:13" ht="12.75" customHeight="1" x14ac:dyDescent="0.25">
      <c r="A254" s="109" t="s">
        <v>22</v>
      </c>
      <c r="B254" s="63">
        <v>61</v>
      </c>
      <c r="C254" s="55" t="s">
        <v>327</v>
      </c>
      <c r="D254" s="136">
        <v>244</v>
      </c>
      <c r="E254" s="55" t="s">
        <v>331</v>
      </c>
      <c r="F254" s="68" t="s">
        <v>29</v>
      </c>
      <c r="G254" s="56">
        <v>39421</v>
      </c>
      <c r="H254" s="64"/>
      <c r="I254" s="185">
        <v>2.0023148148148148E-3</v>
      </c>
      <c r="J254" s="180">
        <v>8</v>
      </c>
      <c r="K254" s="180">
        <v>11</v>
      </c>
      <c r="L254" s="97"/>
      <c r="M254" s="98"/>
    </row>
    <row r="255" spans="1:13" ht="12.75" customHeight="1" x14ac:dyDescent="0.25">
      <c r="A255" s="110" t="s">
        <v>22</v>
      </c>
      <c r="B255" s="62">
        <v>62</v>
      </c>
      <c r="C255" s="34" t="s">
        <v>332</v>
      </c>
      <c r="D255" s="137">
        <v>245</v>
      </c>
      <c r="E255" s="34" t="s">
        <v>333</v>
      </c>
      <c r="F255" s="47" t="s">
        <v>27</v>
      </c>
      <c r="G255" s="35">
        <v>39262</v>
      </c>
      <c r="H255" s="33"/>
      <c r="I255" s="184">
        <v>1.6087962962962963E-3</v>
      </c>
      <c r="J255" s="181">
        <v>8</v>
      </c>
      <c r="K255" s="181">
        <v>12</v>
      </c>
      <c r="L255" s="119"/>
      <c r="M255" s="126"/>
    </row>
    <row r="256" spans="1:13" ht="12.75" customHeight="1" x14ac:dyDescent="0.25">
      <c r="A256" s="110" t="s">
        <v>22</v>
      </c>
      <c r="B256" s="62">
        <v>62</v>
      </c>
      <c r="C256" s="34" t="s">
        <v>332</v>
      </c>
      <c r="D256" s="137">
        <v>246</v>
      </c>
      <c r="E256" s="34" t="s">
        <v>334</v>
      </c>
      <c r="F256" s="47" t="s">
        <v>29</v>
      </c>
      <c r="G256" s="35">
        <v>39130</v>
      </c>
      <c r="H256" s="33"/>
      <c r="I256" s="184">
        <v>1.0532407407407407E-3</v>
      </c>
      <c r="J256" s="181">
        <v>4</v>
      </c>
      <c r="K256" s="181">
        <v>7</v>
      </c>
      <c r="L256" s="94">
        <f>SUM(J255:J258,K255:K258)</f>
        <v>65</v>
      </c>
      <c r="M256" s="125" t="str">
        <f>IF(OR(H256="",L256=""),"",RANK(L256,#REF!,1))</f>
        <v/>
      </c>
    </row>
    <row r="257" spans="1:13" ht="12.75" customHeight="1" x14ac:dyDescent="0.25">
      <c r="A257" s="110" t="s">
        <v>22</v>
      </c>
      <c r="B257" s="62">
        <v>62</v>
      </c>
      <c r="C257" s="34" t="s">
        <v>332</v>
      </c>
      <c r="D257" s="137">
        <v>247</v>
      </c>
      <c r="E257" s="34" t="s">
        <v>335</v>
      </c>
      <c r="F257" s="47" t="s">
        <v>27</v>
      </c>
      <c r="G257" s="35">
        <v>39443</v>
      </c>
      <c r="H257" s="33"/>
      <c r="I257" s="184">
        <v>2.1643518518518518E-3</v>
      </c>
      <c r="J257" s="181">
        <v>2</v>
      </c>
      <c r="K257" s="181">
        <v>17</v>
      </c>
      <c r="L257" s="119"/>
      <c r="M257" s="126"/>
    </row>
    <row r="258" spans="1:13" ht="12.75" customHeight="1" x14ac:dyDescent="0.25">
      <c r="A258" s="110" t="s">
        <v>22</v>
      </c>
      <c r="B258" s="62">
        <v>62</v>
      </c>
      <c r="C258" s="34" t="s">
        <v>332</v>
      </c>
      <c r="D258" s="137">
        <v>248</v>
      </c>
      <c r="E258" s="34" t="s">
        <v>336</v>
      </c>
      <c r="F258" s="47" t="s">
        <v>29</v>
      </c>
      <c r="G258" s="35">
        <v>38878</v>
      </c>
      <c r="H258" s="33"/>
      <c r="I258" s="184">
        <v>1.2847222222222223E-3</v>
      </c>
      <c r="J258" s="181">
        <v>6</v>
      </c>
      <c r="K258" s="181">
        <v>9</v>
      </c>
      <c r="L258" s="127"/>
      <c r="M258" s="128"/>
    </row>
    <row r="259" spans="1:13" ht="12.75" customHeight="1" x14ac:dyDescent="0.25">
      <c r="A259" s="109" t="s">
        <v>22</v>
      </c>
      <c r="B259" s="63">
        <v>63</v>
      </c>
      <c r="C259" s="55" t="s">
        <v>337</v>
      </c>
      <c r="D259" s="136">
        <v>249</v>
      </c>
      <c r="E259" s="55" t="s">
        <v>338</v>
      </c>
      <c r="F259" s="68" t="s">
        <v>27</v>
      </c>
      <c r="G259" s="56">
        <v>39619</v>
      </c>
      <c r="H259" s="64"/>
      <c r="I259" s="185">
        <v>2.7546296296296294E-3</v>
      </c>
      <c r="J259" s="180">
        <v>8</v>
      </c>
      <c r="K259" s="180">
        <v>13</v>
      </c>
      <c r="L259" s="94"/>
      <c r="M259" s="96"/>
    </row>
    <row r="260" spans="1:13" ht="12.75" customHeight="1" x14ac:dyDescent="0.25">
      <c r="A260" s="109" t="s">
        <v>22</v>
      </c>
      <c r="B260" s="63">
        <v>63</v>
      </c>
      <c r="C260" s="55" t="s">
        <v>337</v>
      </c>
      <c r="D260" s="136">
        <v>250</v>
      </c>
      <c r="E260" s="55" t="s">
        <v>339</v>
      </c>
      <c r="F260" s="68" t="s">
        <v>29</v>
      </c>
      <c r="G260" s="56">
        <v>39099</v>
      </c>
      <c r="H260" s="64"/>
      <c r="I260" s="185">
        <v>1.9560185185185184E-3</v>
      </c>
      <c r="J260" s="180">
        <v>2</v>
      </c>
      <c r="K260" s="180">
        <v>16</v>
      </c>
      <c r="L260" s="94">
        <f>SUM(J259:J262,K259:K262)</f>
        <v>77</v>
      </c>
      <c r="M260" s="95" t="str">
        <f>IF(OR(H260="",L260=""),"",RANK(L260,#REF!,1))</f>
        <v/>
      </c>
    </row>
    <row r="261" spans="1:13" ht="12.75" customHeight="1" x14ac:dyDescent="0.25">
      <c r="A261" s="109" t="s">
        <v>22</v>
      </c>
      <c r="B261" s="63">
        <v>63</v>
      </c>
      <c r="C261" s="55" t="s">
        <v>337</v>
      </c>
      <c r="D261" s="136">
        <v>251</v>
      </c>
      <c r="E261" s="55" t="s">
        <v>340</v>
      </c>
      <c r="F261" s="68" t="s">
        <v>27</v>
      </c>
      <c r="G261" s="56">
        <v>39293</v>
      </c>
      <c r="H261" s="64"/>
      <c r="I261" s="185">
        <v>1.8865740740740742E-3</v>
      </c>
      <c r="J261" s="180">
        <v>6</v>
      </c>
      <c r="K261" s="180">
        <v>9</v>
      </c>
      <c r="L261" s="94"/>
      <c r="M261" s="96"/>
    </row>
    <row r="262" spans="1:13" ht="12.75" customHeight="1" x14ac:dyDescent="0.25">
      <c r="A262" s="109" t="s">
        <v>22</v>
      </c>
      <c r="B262" s="63">
        <v>63</v>
      </c>
      <c r="C262" s="55" t="s">
        <v>337</v>
      </c>
      <c r="D262" s="136">
        <v>252</v>
      </c>
      <c r="E262" s="55" t="s">
        <v>341</v>
      </c>
      <c r="F262" s="68" t="s">
        <v>29</v>
      </c>
      <c r="G262" s="56">
        <v>39149</v>
      </c>
      <c r="H262" s="64"/>
      <c r="I262" s="185">
        <v>2.0254629629629629E-3</v>
      </c>
      <c r="J262" s="180">
        <v>8</v>
      </c>
      <c r="K262" s="180">
        <v>15</v>
      </c>
      <c r="L262" s="97"/>
      <c r="M262" s="98"/>
    </row>
    <row r="263" spans="1:13" ht="12.75" customHeight="1" x14ac:dyDescent="0.25">
      <c r="A263" s="110" t="s">
        <v>22</v>
      </c>
      <c r="B263" s="62">
        <v>64</v>
      </c>
      <c r="C263" s="34" t="s">
        <v>342</v>
      </c>
      <c r="D263" s="137">
        <v>253</v>
      </c>
      <c r="E263" s="34" t="s">
        <v>343</v>
      </c>
      <c r="F263" s="47" t="s">
        <v>27</v>
      </c>
      <c r="G263" s="35">
        <v>39288</v>
      </c>
      <c r="H263" s="33"/>
      <c r="I263" s="184">
        <v>1.736111111111111E-3</v>
      </c>
      <c r="J263" s="181">
        <v>2</v>
      </c>
      <c r="K263" s="181">
        <v>8</v>
      </c>
      <c r="L263" s="119"/>
      <c r="M263" s="126"/>
    </row>
    <row r="264" spans="1:13" ht="12.75" customHeight="1" x14ac:dyDescent="0.25">
      <c r="A264" s="110" t="s">
        <v>22</v>
      </c>
      <c r="B264" s="62">
        <v>64</v>
      </c>
      <c r="C264" s="34" t="s">
        <v>342</v>
      </c>
      <c r="D264" s="137">
        <v>254</v>
      </c>
      <c r="E264" s="34" t="s">
        <v>344</v>
      </c>
      <c r="F264" s="47" t="s">
        <v>29</v>
      </c>
      <c r="G264" s="35">
        <v>39166</v>
      </c>
      <c r="H264" s="33"/>
      <c r="I264" s="184">
        <v>1.8402777777777777E-3</v>
      </c>
      <c r="J264" s="181">
        <v>4</v>
      </c>
      <c r="K264" s="181">
        <v>0</v>
      </c>
      <c r="L264" s="94">
        <f>SUM(J263:J266,K263:K266)</f>
        <v>43</v>
      </c>
      <c r="M264" s="125" t="str">
        <f>IF(OR(H264="",L264=""),"",RANK(L264,#REF!,1))</f>
        <v/>
      </c>
    </row>
    <row r="265" spans="1:13" ht="12.75" customHeight="1" x14ac:dyDescent="0.25">
      <c r="A265" s="110" t="s">
        <v>22</v>
      </c>
      <c r="B265" s="62">
        <v>64</v>
      </c>
      <c r="C265" s="34" t="s">
        <v>342</v>
      </c>
      <c r="D265" s="137">
        <v>255</v>
      </c>
      <c r="E265" s="34" t="s">
        <v>345</v>
      </c>
      <c r="F265" s="47" t="s">
        <v>27</v>
      </c>
      <c r="G265" s="35">
        <v>39282</v>
      </c>
      <c r="H265" s="33"/>
      <c r="I265" s="186">
        <v>1.712962962962963E-3</v>
      </c>
      <c r="J265" s="181">
        <v>4</v>
      </c>
      <c r="K265" s="181">
        <v>11</v>
      </c>
      <c r="L265" s="119"/>
      <c r="M265" s="126"/>
    </row>
    <row r="266" spans="1:13" ht="12.75" customHeight="1" x14ac:dyDescent="0.25">
      <c r="A266" s="110" t="s">
        <v>22</v>
      </c>
      <c r="B266" s="62">
        <v>64</v>
      </c>
      <c r="C266" s="34" t="s">
        <v>342</v>
      </c>
      <c r="D266" s="137">
        <v>256</v>
      </c>
      <c r="E266" s="34" t="s">
        <v>346</v>
      </c>
      <c r="F266" s="47" t="s">
        <v>29</v>
      </c>
      <c r="G266" s="35">
        <v>39272</v>
      </c>
      <c r="H266" s="33"/>
      <c r="I266" s="184">
        <v>1.8287037037037037E-3</v>
      </c>
      <c r="J266" s="181">
        <v>2</v>
      </c>
      <c r="K266" s="181">
        <v>12</v>
      </c>
      <c r="L266" s="127"/>
      <c r="M266" s="128"/>
    </row>
    <row r="267" spans="1:13" ht="12.75" customHeight="1" x14ac:dyDescent="0.25">
      <c r="A267" s="109" t="s">
        <v>22</v>
      </c>
      <c r="B267" s="63">
        <v>65</v>
      </c>
      <c r="C267" s="55" t="s">
        <v>347</v>
      </c>
      <c r="D267" s="136">
        <v>257</v>
      </c>
      <c r="E267" s="55" t="s">
        <v>348</v>
      </c>
      <c r="F267" s="68" t="s">
        <v>27</v>
      </c>
      <c r="G267" s="56">
        <v>39478</v>
      </c>
      <c r="H267" s="64"/>
      <c r="I267" s="185">
        <v>2.0717592592592593E-3</v>
      </c>
      <c r="J267" s="180">
        <v>4</v>
      </c>
      <c r="K267" s="180">
        <v>19</v>
      </c>
      <c r="L267" s="94"/>
      <c r="M267" s="96"/>
    </row>
    <row r="268" spans="1:13" ht="12.75" customHeight="1" x14ac:dyDescent="0.25">
      <c r="A268" s="109" t="s">
        <v>22</v>
      </c>
      <c r="B268" s="63">
        <v>65</v>
      </c>
      <c r="C268" s="55" t="s">
        <v>347</v>
      </c>
      <c r="D268" s="136">
        <v>258</v>
      </c>
      <c r="E268" s="55" t="s">
        <v>349</v>
      </c>
      <c r="F268" s="68" t="s">
        <v>29</v>
      </c>
      <c r="G268" s="56">
        <v>39141</v>
      </c>
      <c r="H268" s="64"/>
      <c r="I268" s="185">
        <v>4.155092592592593E-3</v>
      </c>
      <c r="J268" s="180">
        <v>8</v>
      </c>
      <c r="K268" s="180">
        <v>11</v>
      </c>
      <c r="L268" s="94">
        <f>SUM(J267:J270,K267:K270)</f>
        <v>70</v>
      </c>
      <c r="M268" s="95" t="str">
        <f>IF(OR(H268="",L268=""),"",RANK(L268,#REF!,1))</f>
        <v/>
      </c>
    </row>
    <row r="269" spans="1:13" ht="12.75" customHeight="1" x14ac:dyDescent="0.25">
      <c r="A269" s="109" t="s">
        <v>22</v>
      </c>
      <c r="B269" s="63">
        <v>65</v>
      </c>
      <c r="C269" s="55" t="s">
        <v>347</v>
      </c>
      <c r="D269" s="136">
        <v>259</v>
      </c>
      <c r="E269" s="55" t="s">
        <v>350</v>
      </c>
      <c r="F269" s="68" t="s">
        <v>27</v>
      </c>
      <c r="G269" s="56">
        <v>39316</v>
      </c>
      <c r="H269" s="64"/>
      <c r="I269" s="185">
        <v>2.7777777777777779E-3</v>
      </c>
      <c r="J269" s="180">
        <v>8</v>
      </c>
      <c r="K269" s="180">
        <v>13</v>
      </c>
      <c r="L269" s="94"/>
      <c r="M269" s="96"/>
    </row>
    <row r="270" spans="1:13" ht="12.75" customHeight="1" x14ac:dyDescent="0.25">
      <c r="A270" s="109" t="s">
        <v>22</v>
      </c>
      <c r="B270" s="63">
        <v>65</v>
      </c>
      <c r="C270" s="55" t="s">
        <v>347</v>
      </c>
      <c r="D270" s="136">
        <v>260</v>
      </c>
      <c r="E270" s="55" t="s">
        <v>351</v>
      </c>
      <c r="F270" s="68" t="s">
        <v>29</v>
      </c>
      <c r="G270" s="56">
        <v>39142</v>
      </c>
      <c r="H270" s="64"/>
      <c r="I270" s="185">
        <v>2.6041666666666665E-3</v>
      </c>
      <c r="J270" s="180">
        <v>4</v>
      </c>
      <c r="K270" s="180">
        <v>3</v>
      </c>
      <c r="L270" s="97"/>
      <c r="M270" s="98"/>
    </row>
    <row r="271" spans="1:13" ht="12.75" customHeight="1" x14ac:dyDescent="0.25">
      <c r="A271" s="110" t="s">
        <v>22</v>
      </c>
      <c r="B271" s="62">
        <v>66</v>
      </c>
      <c r="C271" s="34" t="s">
        <v>352</v>
      </c>
      <c r="D271" s="137">
        <v>261</v>
      </c>
      <c r="E271" s="34" t="s">
        <v>353</v>
      </c>
      <c r="F271" s="47" t="s">
        <v>27</v>
      </c>
      <c r="G271" s="35">
        <v>39588</v>
      </c>
      <c r="H271" s="33"/>
      <c r="I271" s="184">
        <v>2.4189814814814816E-3</v>
      </c>
      <c r="J271" s="181">
        <v>4</v>
      </c>
      <c r="K271" s="181">
        <v>9</v>
      </c>
      <c r="L271" s="119"/>
      <c r="M271" s="126"/>
    </row>
    <row r="272" spans="1:13" ht="12.75" customHeight="1" x14ac:dyDescent="0.25">
      <c r="A272" s="110" t="s">
        <v>22</v>
      </c>
      <c r="B272" s="62">
        <v>66</v>
      </c>
      <c r="C272" s="34" t="s">
        <v>352</v>
      </c>
      <c r="D272" s="137">
        <v>262</v>
      </c>
      <c r="E272" s="34" t="s">
        <v>354</v>
      </c>
      <c r="F272" s="47" t="s">
        <v>29</v>
      </c>
      <c r="G272" s="35">
        <v>39626</v>
      </c>
      <c r="H272" s="33"/>
      <c r="I272" s="184">
        <v>1.7939814814814815E-3</v>
      </c>
      <c r="J272" s="181">
        <v>8</v>
      </c>
      <c r="K272" s="181">
        <v>12</v>
      </c>
      <c r="L272" s="94">
        <f>SUM(J271:J274,K271:K274)</f>
        <v>83</v>
      </c>
      <c r="M272" s="125" t="str">
        <f>IF(OR(H272="",L272=""),"",RANK(L272,#REF!,1))</f>
        <v/>
      </c>
    </row>
    <row r="273" spans="1:13" ht="12.75" customHeight="1" x14ac:dyDescent="0.25">
      <c r="A273" s="110" t="s">
        <v>22</v>
      </c>
      <c r="B273" s="62">
        <v>66</v>
      </c>
      <c r="C273" s="34" t="s">
        <v>352</v>
      </c>
      <c r="D273" s="137">
        <v>263</v>
      </c>
      <c r="E273" s="34" t="s">
        <v>355</v>
      </c>
      <c r="F273" s="47" t="s">
        <v>27</v>
      </c>
      <c r="G273" s="35">
        <v>39821</v>
      </c>
      <c r="H273" s="33"/>
      <c r="I273" s="184">
        <v>2.4189814814814816E-3</v>
      </c>
      <c r="J273" s="181">
        <v>10</v>
      </c>
      <c r="K273" s="181">
        <v>19</v>
      </c>
      <c r="L273" s="119"/>
      <c r="M273" s="126"/>
    </row>
    <row r="274" spans="1:13" ht="12.75" customHeight="1" x14ac:dyDescent="0.25">
      <c r="A274" s="110" t="s">
        <v>22</v>
      </c>
      <c r="B274" s="62">
        <v>66</v>
      </c>
      <c r="C274" s="34" t="s">
        <v>352</v>
      </c>
      <c r="D274" s="137">
        <v>264</v>
      </c>
      <c r="E274" s="34" t="s">
        <v>356</v>
      </c>
      <c r="F274" s="47" t="s">
        <v>29</v>
      </c>
      <c r="G274" s="35">
        <v>39685</v>
      </c>
      <c r="H274" s="33"/>
      <c r="I274" s="184">
        <v>3.4490740740740745E-3</v>
      </c>
      <c r="J274" s="181">
        <v>4</v>
      </c>
      <c r="K274" s="181">
        <v>17</v>
      </c>
      <c r="L274" s="127"/>
      <c r="M274" s="128"/>
    </row>
    <row r="275" spans="1:13" ht="12.75" customHeight="1" x14ac:dyDescent="0.25">
      <c r="A275" s="109" t="s">
        <v>22</v>
      </c>
      <c r="B275" s="63">
        <v>67</v>
      </c>
      <c r="C275" s="55" t="s">
        <v>357</v>
      </c>
      <c r="D275" s="136">
        <v>265</v>
      </c>
      <c r="E275" s="55" t="s">
        <v>358</v>
      </c>
      <c r="F275" s="68" t="s">
        <v>27</v>
      </c>
      <c r="G275" s="56">
        <v>39694</v>
      </c>
      <c r="H275" s="64"/>
      <c r="I275" s="185">
        <v>6.7129629629629622E-3</v>
      </c>
      <c r="J275" s="180">
        <v>6</v>
      </c>
      <c r="K275" s="180">
        <v>13</v>
      </c>
      <c r="L275" s="94"/>
      <c r="M275" s="96"/>
    </row>
    <row r="276" spans="1:13" ht="12.75" customHeight="1" x14ac:dyDescent="0.25">
      <c r="A276" s="109" t="s">
        <v>22</v>
      </c>
      <c r="B276" s="63">
        <v>67</v>
      </c>
      <c r="C276" s="55" t="s">
        <v>357</v>
      </c>
      <c r="D276" s="136">
        <v>266</v>
      </c>
      <c r="E276" s="55" t="s">
        <v>359</v>
      </c>
      <c r="F276" s="68" t="s">
        <v>29</v>
      </c>
      <c r="G276" s="56">
        <v>39806</v>
      </c>
      <c r="H276" s="64"/>
      <c r="I276" s="185">
        <v>5.8564814814814825E-3</v>
      </c>
      <c r="J276" s="180">
        <v>4</v>
      </c>
      <c r="K276" s="180">
        <v>8</v>
      </c>
      <c r="L276" s="94">
        <f>SUM(J275:J278,K275:K278)</f>
        <v>64</v>
      </c>
      <c r="M276" s="95" t="str">
        <f>IF(OR(H276="",L276=""),"",RANK(L276,#REF!,1))</f>
        <v/>
      </c>
    </row>
    <row r="277" spans="1:13" ht="12.75" customHeight="1" x14ac:dyDescent="0.25">
      <c r="A277" s="109" t="s">
        <v>22</v>
      </c>
      <c r="B277" s="63">
        <v>67</v>
      </c>
      <c r="C277" s="55" t="s">
        <v>357</v>
      </c>
      <c r="D277" s="136">
        <v>267</v>
      </c>
      <c r="E277" s="55" t="s">
        <v>360</v>
      </c>
      <c r="F277" s="68" t="s">
        <v>27</v>
      </c>
      <c r="G277" s="56">
        <v>39637</v>
      </c>
      <c r="H277" s="64"/>
      <c r="I277" s="185">
        <v>2.7314814814814819E-3</v>
      </c>
      <c r="J277" s="180">
        <v>8</v>
      </c>
      <c r="K277" s="180">
        <v>11</v>
      </c>
      <c r="L277" s="94"/>
      <c r="M277" s="96"/>
    </row>
    <row r="278" spans="1:13" ht="12.75" customHeight="1" x14ac:dyDescent="0.25">
      <c r="A278" s="109" t="s">
        <v>22</v>
      </c>
      <c r="B278" s="63">
        <v>67</v>
      </c>
      <c r="C278" s="55" t="s">
        <v>357</v>
      </c>
      <c r="D278" s="136">
        <v>268</v>
      </c>
      <c r="E278" s="55" t="s">
        <v>361</v>
      </c>
      <c r="F278" s="68" t="s">
        <v>29</v>
      </c>
      <c r="G278" s="56">
        <v>39652</v>
      </c>
      <c r="H278" s="64"/>
      <c r="I278" s="185">
        <v>3.1481481481481482E-3</v>
      </c>
      <c r="J278" s="180">
        <v>6</v>
      </c>
      <c r="K278" s="180">
        <v>8</v>
      </c>
      <c r="L278" s="97"/>
      <c r="M278" s="98"/>
    </row>
    <row r="279" spans="1:13" ht="12.75" customHeight="1" x14ac:dyDescent="0.25">
      <c r="A279" s="110" t="s">
        <v>22</v>
      </c>
      <c r="B279" s="62">
        <v>68</v>
      </c>
      <c r="C279" s="34" t="s">
        <v>362</v>
      </c>
      <c r="D279" s="137">
        <v>269</v>
      </c>
      <c r="E279" s="34" t="s">
        <v>363</v>
      </c>
      <c r="F279" s="47" t="s">
        <v>27</v>
      </c>
      <c r="G279" s="35">
        <v>39267</v>
      </c>
      <c r="H279" s="33"/>
      <c r="I279" s="184">
        <v>1.4814814814814814E-3</v>
      </c>
      <c r="J279" s="181">
        <v>2</v>
      </c>
      <c r="K279" s="181">
        <v>10</v>
      </c>
      <c r="L279" s="119"/>
      <c r="M279" s="126"/>
    </row>
    <row r="280" spans="1:13" ht="12.75" customHeight="1" x14ac:dyDescent="0.25">
      <c r="A280" s="110" t="s">
        <v>22</v>
      </c>
      <c r="B280" s="62">
        <v>68</v>
      </c>
      <c r="C280" s="34" t="s">
        <v>362</v>
      </c>
      <c r="D280" s="137">
        <v>270</v>
      </c>
      <c r="E280" s="34" t="s">
        <v>364</v>
      </c>
      <c r="F280" s="47" t="s">
        <v>29</v>
      </c>
      <c r="G280" s="35">
        <v>39488</v>
      </c>
      <c r="H280" s="33"/>
      <c r="I280" s="184">
        <v>2.0370370370370373E-3</v>
      </c>
      <c r="J280" s="181">
        <v>0</v>
      </c>
      <c r="K280" s="181">
        <v>1</v>
      </c>
      <c r="L280" s="94">
        <f>SUM(J279:J282,K279:K282)</f>
        <v>37</v>
      </c>
      <c r="M280" s="125" t="str">
        <f>IF(OR(H280="",L280=""),"",RANK(L280,#REF!,1))</f>
        <v/>
      </c>
    </row>
    <row r="281" spans="1:13" ht="12.75" customHeight="1" x14ac:dyDescent="0.25">
      <c r="A281" s="110" t="s">
        <v>22</v>
      </c>
      <c r="B281" s="62">
        <v>68</v>
      </c>
      <c r="C281" s="34" t="s">
        <v>362</v>
      </c>
      <c r="D281" s="137">
        <v>271</v>
      </c>
      <c r="E281" s="34" t="s">
        <v>365</v>
      </c>
      <c r="F281" s="47" t="s">
        <v>27</v>
      </c>
      <c r="G281" s="35">
        <v>39189</v>
      </c>
      <c r="H281" s="33"/>
      <c r="I281" s="184">
        <v>1.4351851851851854E-3</v>
      </c>
      <c r="J281" s="181">
        <v>2</v>
      </c>
      <c r="K281" s="181">
        <v>3</v>
      </c>
      <c r="L281" s="119"/>
      <c r="M281" s="126"/>
    </row>
    <row r="282" spans="1:13" ht="12.75" customHeight="1" x14ac:dyDescent="0.25">
      <c r="A282" s="110" t="s">
        <v>22</v>
      </c>
      <c r="B282" s="62">
        <v>68</v>
      </c>
      <c r="C282" s="34" t="s">
        <v>362</v>
      </c>
      <c r="D282" s="137">
        <v>272</v>
      </c>
      <c r="E282" s="34" t="s">
        <v>366</v>
      </c>
      <c r="F282" s="47" t="s">
        <v>29</v>
      </c>
      <c r="G282" s="35">
        <v>39475</v>
      </c>
      <c r="H282" s="33"/>
      <c r="I282" s="184">
        <v>2.1412037037037038E-3</v>
      </c>
      <c r="J282" s="181">
        <v>4</v>
      </c>
      <c r="K282" s="181">
        <v>15</v>
      </c>
      <c r="L282" s="127"/>
      <c r="M282" s="128"/>
    </row>
    <row r="283" spans="1:13" ht="12.75" customHeight="1" x14ac:dyDescent="0.25">
      <c r="A283" s="109" t="s">
        <v>22</v>
      </c>
      <c r="B283" s="63">
        <v>69</v>
      </c>
      <c r="C283" s="55" t="s">
        <v>367</v>
      </c>
      <c r="D283" s="136">
        <v>273</v>
      </c>
      <c r="E283" s="55" t="s">
        <v>368</v>
      </c>
      <c r="F283" s="68" t="s">
        <v>27</v>
      </c>
      <c r="G283" s="56">
        <v>39251</v>
      </c>
      <c r="H283" s="64"/>
      <c r="I283" s="185">
        <v>2.3148148148148151E-3</v>
      </c>
      <c r="J283" s="180">
        <v>4</v>
      </c>
      <c r="K283" s="180">
        <v>9</v>
      </c>
      <c r="L283" s="94"/>
      <c r="M283" s="96"/>
    </row>
    <row r="284" spans="1:13" ht="12.75" customHeight="1" x14ac:dyDescent="0.25">
      <c r="A284" s="109" t="s">
        <v>22</v>
      </c>
      <c r="B284" s="63">
        <v>69</v>
      </c>
      <c r="C284" s="55" t="s">
        <v>367</v>
      </c>
      <c r="D284" s="136">
        <v>274</v>
      </c>
      <c r="E284" s="55" t="s">
        <v>369</v>
      </c>
      <c r="F284" s="68" t="s">
        <v>29</v>
      </c>
      <c r="G284" s="56">
        <v>39395</v>
      </c>
      <c r="H284" s="64"/>
      <c r="I284" s="185">
        <v>3.4606481481481485E-3</v>
      </c>
      <c r="J284" s="180">
        <v>6</v>
      </c>
      <c r="K284" s="180">
        <v>9</v>
      </c>
      <c r="L284" s="94">
        <f>SUM(J283:J286,K283:K286)</f>
        <v>70</v>
      </c>
      <c r="M284" s="95" t="str">
        <f>IF(OR(H284="",L284=""),"",RANK(L284,#REF!,1))</f>
        <v/>
      </c>
    </row>
    <row r="285" spans="1:13" ht="12.75" customHeight="1" x14ac:dyDescent="0.25">
      <c r="A285" s="109" t="s">
        <v>22</v>
      </c>
      <c r="B285" s="63">
        <v>69</v>
      </c>
      <c r="C285" s="55" t="s">
        <v>367</v>
      </c>
      <c r="D285" s="136">
        <v>275</v>
      </c>
      <c r="E285" s="55" t="s">
        <v>370</v>
      </c>
      <c r="F285" s="68" t="s">
        <v>27</v>
      </c>
      <c r="G285" s="56">
        <v>39276</v>
      </c>
      <c r="H285" s="64"/>
      <c r="I285" s="185">
        <v>3.3101851851851851E-3</v>
      </c>
      <c r="J285" s="180">
        <v>8</v>
      </c>
      <c r="K285" s="180">
        <v>12</v>
      </c>
      <c r="L285" s="94"/>
      <c r="M285" s="96"/>
    </row>
    <row r="286" spans="1:13" ht="12.75" customHeight="1" x14ac:dyDescent="0.25">
      <c r="A286" s="109" t="s">
        <v>22</v>
      </c>
      <c r="B286" s="63">
        <v>69</v>
      </c>
      <c r="C286" s="55" t="s">
        <v>367</v>
      </c>
      <c r="D286" s="136">
        <v>276</v>
      </c>
      <c r="E286" s="55" t="s">
        <v>371</v>
      </c>
      <c r="F286" s="68" t="s">
        <v>29</v>
      </c>
      <c r="G286" s="56">
        <v>39223</v>
      </c>
      <c r="H286" s="64"/>
      <c r="I286" s="185">
        <v>3.7268518518518514E-3</v>
      </c>
      <c r="J286" s="180">
        <v>4</v>
      </c>
      <c r="K286" s="180">
        <v>18</v>
      </c>
      <c r="L286" s="97"/>
      <c r="M286" s="98"/>
    </row>
    <row r="287" spans="1:13" ht="12.75" customHeight="1" x14ac:dyDescent="0.25">
      <c r="A287" s="110" t="s">
        <v>22</v>
      </c>
      <c r="B287" s="62">
        <v>70</v>
      </c>
      <c r="C287" s="34" t="s">
        <v>372</v>
      </c>
      <c r="D287" s="137">
        <v>277</v>
      </c>
      <c r="E287" s="34" t="s">
        <v>373</v>
      </c>
      <c r="F287" s="47" t="s">
        <v>27</v>
      </c>
      <c r="G287" s="35">
        <v>39617</v>
      </c>
      <c r="H287" s="33"/>
      <c r="I287" s="184">
        <v>2.7430555555555559E-3</v>
      </c>
      <c r="J287" s="181">
        <v>2</v>
      </c>
      <c r="K287" s="181">
        <v>0</v>
      </c>
      <c r="L287" s="119"/>
      <c r="M287" s="126"/>
    </row>
    <row r="288" spans="1:13" ht="12.75" customHeight="1" x14ac:dyDescent="0.25">
      <c r="A288" s="110" t="s">
        <v>22</v>
      </c>
      <c r="B288" s="62">
        <v>70</v>
      </c>
      <c r="C288" s="34" t="s">
        <v>372</v>
      </c>
      <c r="D288" s="137">
        <v>278</v>
      </c>
      <c r="E288" s="34" t="s">
        <v>374</v>
      </c>
      <c r="F288" s="47" t="s">
        <v>29</v>
      </c>
      <c r="G288" s="35">
        <v>39335</v>
      </c>
      <c r="H288" s="33"/>
      <c r="I288" s="184">
        <v>2.3495370370370371E-3</v>
      </c>
      <c r="J288" s="181">
        <v>0</v>
      </c>
      <c r="K288" s="181">
        <v>4</v>
      </c>
      <c r="L288" s="94">
        <f>SUM(J287:J290,K287:K290)</f>
        <v>22</v>
      </c>
      <c r="M288" s="125" t="str">
        <f>IF(OR(H288="",L288=""),"",RANK(L288,#REF!,1))</f>
        <v/>
      </c>
    </row>
    <row r="289" spans="1:13" ht="12.75" customHeight="1" x14ac:dyDescent="0.25">
      <c r="A289" s="110" t="s">
        <v>22</v>
      </c>
      <c r="B289" s="62">
        <v>70</v>
      </c>
      <c r="C289" s="34" t="s">
        <v>372</v>
      </c>
      <c r="D289" s="137">
        <v>279</v>
      </c>
      <c r="E289" s="34" t="s">
        <v>375</v>
      </c>
      <c r="F289" s="47" t="s">
        <v>27</v>
      </c>
      <c r="G289" s="35">
        <v>39194</v>
      </c>
      <c r="H289" s="33"/>
      <c r="I289" s="184">
        <v>2.5347222222222221E-3</v>
      </c>
      <c r="J289" s="181">
        <v>2</v>
      </c>
      <c r="K289" s="181">
        <v>10</v>
      </c>
      <c r="L289" s="119"/>
      <c r="M289" s="126"/>
    </row>
    <row r="290" spans="1:13" ht="12.75" customHeight="1" x14ac:dyDescent="0.25">
      <c r="A290" s="110" t="s">
        <v>22</v>
      </c>
      <c r="B290" s="62">
        <v>70</v>
      </c>
      <c r="C290" s="34" t="s">
        <v>372</v>
      </c>
      <c r="D290" s="137">
        <v>280</v>
      </c>
      <c r="E290" s="34" t="s">
        <v>376</v>
      </c>
      <c r="F290" s="47" t="s">
        <v>29</v>
      </c>
      <c r="G290" s="35">
        <v>39134</v>
      </c>
      <c r="H290" s="33"/>
      <c r="I290" s="184">
        <v>1.3078703703703705E-3</v>
      </c>
      <c r="J290" s="181">
        <v>4</v>
      </c>
      <c r="K290" s="181">
        <v>0</v>
      </c>
      <c r="L290" s="127"/>
      <c r="M290" s="128"/>
    </row>
    <row r="291" spans="1:13" ht="12.75" customHeight="1" x14ac:dyDescent="0.25">
      <c r="A291" s="109" t="s">
        <v>22</v>
      </c>
      <c r="B291" s="63">
        <v>71</v>
      </c>
      <c r="C291" s="55" t="s">
        <v>377</v>
      </c>
      <c r="D291" s="136">
        <v>281</v>
      </c>
      <c r="E291" s="55" t="s">
        <v>378</v>
      </c>
      <c r="F291" s="68" t="s">
        <v>27</v>
      </c>
      <c r="G291" s="56">
        <v>39252</v>
      </c>
      <c r="H291" s="64"/>
      <c r="I291" s="185">
        <v>3.37962962962963E-3</v>
      </c>
      <c r="J291" s="180">
        <v>0</v>
      </c>
      <c r="K291" s="180">
        <v>5</v>
      </c>
      <c r="L291" s="94"/>
      <c r="M291" s="96"/>
    </row>
    <row r="292" spans="1:13" ht="12.75" customHeight="1" x14ac:dyDescent="0.25">
      <c r="A292" s="109" t="s">
        <v>22</v>
      </c>
      <c r="B292" s="63">
        <v>71</v>
      </c>
      <c r="C292" s="55" t="s">
        <v>377</v>
      </c>
      <c r="D292" s="136">
        <v>282</v>
      </c>
      <c r="E292" s="55" t="s">
        <v>379</v>
      </c>
      <c r="F292" s="68" t="s">
        <v>29</v>
      </c>
      <c r="G292" s="56">
        <v>39287</v>
      </c>
      <c r="H292" s="64"/>
      <c r="I292" s="185">
        <v>2.4305555555555556E-3</v>
      </c>
      <c r="J292" s="180">
        <v>2</v>
      </c>
      <c r="K292" s="180">
        <v>6</v>
      </c>
      <c r="L292" s="94">
        <f>SUM(J291:J294,K291:K294)</f>
        <v>35</v>
      </c>
      <c r="M292" s="95" t="str">
        <f>IF(OR(H292="",L292=""),"",RANK(L292,#REF!,1))</f>
        <v/>
      </c>
    </row>
    <row r="293" spans="1:13" ht="12.75" customHeight="1" x14ac:dyDescent="0.25">
      <c r="A293" s="109" t="s">
        <v>22</v>
      </c>
      <c r="B293" s="63">
        <v>71</v>
      </c>
      <c r="C293" s="55" t="s">
        <v>377</v>
      </c>
      <c r="D293" s="136">
        <v>283</v>
      </c>
      <c r="E293" s="55" t="s">
        <v>380</v>
      </c>
      <c r="F293" s="68" t="s">
        <v>27</v>
      </c>
      <c r="G293" s="56">
        <v>39100</v>
      </c>
      <c r="H293" s="64"/>
      <c r="I293" s="185">
        <v>3.2870370370370367E-3</v>
      </c>
      <c r="J293" s="180">
        <v>6</v>
      </c>
      <c r="K293" s="180">
        <v>3</v>
      </c>
      <c r="L293" s="94"/>
      <c r="M293" s="96"/>
    </row>
    <row r="294" spans="1:13" ht="12.75" customHeight="1" x14ac:dyDescent="0.25">
      <c r="A294" s="109" t="s">
        <v>22</v>
      </c>
      <c r="B294" s="63">
        <v>71</v>
      </c>
      <c r="C294" s="55" t="s">
        <v>377</v>
      </c>
      <c r="D294" s="136">
        <v>284</v>
      </c>
      <c r="E294" s="55" t="s">
        <v>381</v>
      </c>
      <c r="F294" s="68" t="s">
        <v>29</v>
      </c>
      <c r="G294" s="56">
        <v>39287</v>
      </c>
      <c r="H294" s="64"/>
      <c r="I294" s="185">
        <v>3.3449074074074071E-3</v>
      </c>
      <c r="J294" s="180">
        <v>2</v>
      </c>
      <c r="K294" s="180">
        <v>11</v>
      </c>
      <c r="L294" s="97"/>
      <c r="M294" s="98"/>
    </row>
    <row r="295" spans="1:13" ht="12.75" customHeight="1" x14ac:dyDescent="0.25">
      <c r="A295" s="110" t="s">
        <v>22</v>
      </c>
      <c r="B295" s="62">
        <v>72</v>
      </c>
      <c r="C295" s="34" t="s">
        <v>382</v>
      </c>
      <c r="D295" s="137">
        <v>285</v>
      </c>
      <c r="E295" s="34" t="s">
        <v>383</v>
      </c>
      <c r="F295" s="47" t="s">
        <v>27</v>
      </c>
      <c r="G295" s="35">
        <v>39301</v>
      </c>
      <c r="H295" s="33"/>
      <c r="I295" s="184">
        <v>2.8124999999999995E-3</v>
      </c>
      <c r="J295" s="181">
        <v>6</v>
      </c>
      <c r="K295" s="181">
        <v>12</v>
      </c>
      <c r="L295" s="119"/>
      <c r="M295" s="126"/>
    </row>
    <row r="296" spans="1:13" ht="12.75" customHeight="1" x14ac:dyDescent="0.25">
      <c r="A296" s="110" t="s">
        <v>22</v>
      </c>
      <c r="B296" s="62">
        <v>72</v>
      </c>
      <c r="C296" s="34" t="s">
        <v>382</v>
      </c>
      <c r="D296" s="137">
        <v>286</v>
      </c>
      <c r="E296" s="34" t="s">
        <v>384</v>
      </c>
      <c r="F296" s="47" t="s">
        <v>29</v>
      </c>
      <c r="G296" s="35">
        <v>39372</v>
      </c>
      <c r="H296" s="33"/>
      <c r="I296" s="184">
        <v>2.6504629629629625E-3</v>
      </c>
      <c r="J296" s="181">
        <v>8</v>
      </c>
      <c r="K296" s="181">
        <v>7</v>
      </c>
      <c r="L296" s="94">
        <f>SUM(J295:J298,K295:K298)</f>
        <v>74</v>
      </c>
      <c r="M296" s="125" t="str">
        <f>IF(OR(H296="",L296=""),"",RANK(L296,#REF!,1))</f>
        <v/>
      </c>
    </row>
    <row r="297" spans="1:13" ht="12.75" customHeight="1" x14ac:dyDescent="0.25">
      <c r="A297" s="110" t="s">
        <v>22</v>
      </c>
      <c r="B297" s="62">
        <v>72</v>
      </c>
      <c r="C297" s="34" t="s">
        <v>382</v>
      </c>
      <c r="D297" s="137">
        <v>287</v>
      </c>
      <c r="E297" s="34" t="s">
        <v>385</v>
      </c>
      <c r="F297" s="47" t="s">
        <v>27</v>
      </c>
      <c r="G297" s="35">
        <v>39392</v>
      </c>
      <c r="H297" s="33"/>
      <c r="I297" s="184">
        <v>3.2638888888888891E-3</v>
      </c>
      <c r="J297" s="181">
        <v>4</v>
      </c>
      <c r="K297" s="181">
        <v>10</v>
      </c>
      <c r="L297" s="119"/>
      <c r="M297" s="126"/>
    </row>
    <row r="298" spans="1:13" ht="12.75" customHeight="1" x14ac:dyDescent="0.25">
      <c r="A298" s="110" t="s">
        <v>22</v>
      </c>
      <c r="B298" s="62">
        <v>72</v>
      </c>
      <c r="C298" s="34" t="s">
        <v>382</v>
      </c>
      <c r="D298" s="137">
        <v>288</v>
      </c>
      <c r="E298" s="34" t="s">
        <v>386</v>
      </c>
      <c r="F298" s="47" t="s">
        <v>29</v>
      </c>
      <c r="G298" s="35">
        <v>39362</v>
      </c>
      <c r="H298" s="33"/>
      <c r="I298" s="184">
        <v>2.6388888888888885E-3</v>
      </c>
      <c r="J298" s="181">
        <v>12</v>
      </c>
      <c r="K298" s="181">
        <v>15</v>
      </c>
      <c r="L298" s="127"/>
      <c r="M298" s="128"/>
    </row>
    <row r="299" spans="1:13" ht="12.75" customHeight="1" x14ac:dyDescent="0.25">
      <c r="A299" s="109" t="s">
        <v>22</v>
      </c>
      <c r="B299" s="63">
        <v>73</v>
      </c>
      <c r="C299" s="55" t="s">
        <v>387</v>
      </c>
      <c r="D299" s="136">
        <v>289</v>
      </c>
      <c r="E299" s="55" t="s">
        <v>388</v>
      </c>
      <c r="F299" s="68" t="s">
        <v>27</v>
      </c>
      <c r="G299" s="56">
        <v>39804</v>
      </c>
      <c r="H299" s="64"/>
      <c r="I299" s="185">
        <v>1.423611111111111E-3</v>
      </c>
      <c r="J299" s="180">
        <v>4</v>
      </c>
      <c r="K299" s="180">
        <v>14</v>
      </c>
      <c r="L299" s="94"/>
      <c r="M299" s="96"/>
    </row>
    <row r="300" spans="1:13" ht="12.75" customHeight="1" x14ac:dyDescent="0.25">
      <c r="A300" s="109" t="s">
        <v>22</v>
      </c>
      <c r="B300" s="63">
        <v>73</v>
      </c>
      <c r="C300" s="55" t="s">
        <v>387</v>
      </c>
      <c r="D300" s="136">
        <v>290</v>
      </c>
      <c r="E300" s="55" t="s">
        <v>389</v>
      </c>
      <c r="F300" s="68" t="s">
        <v>29</v>
      </c>
      <c r="G300" s="56">
        <v>39184</v>
      </c>
      <c r="H300" s="64"/>
      <c r="I300" s="185">
        <v>2.9513888888888888E-3</v>
      </c>
      <c r="J300" s="180">
        <v>6</v>
      </c>
      <c r="K300" s="180">
        <v>0</v>
      </c>
      <c r="L300" s="94">
        <f>SUM(J299:J302,K299:K302)</f>
        <v>55</v>
      </c>
      <c r="M300" s="95" t="str">
        <f>IF(OR(H300="",L300=""),"",RANK(L300,#REF!,1))</f>
        <v/>
      </c>
    </row>
    <row r="301" spans="1:13" ht="12.75" customHeight="1" x14ac:dyDescent="0.25">
      <c r="A301" s="109" t="s">
        <v>22</v>
      </c>
      <c r="B301" s="63">
        <v>73</v>
      </c>
      <c r="C301" s="55" t="s">
        <v>387</v>
      </c>
      <c r="D301" s="136">
        <v>291</v>
      </c>
      <c r="E301" s="55" t="s">
        <v>390</v>
      </c>
      <c r="F301" s="68" t="s">
        <v>27</v>
      </c>
      <c r="G301" s="56">
        <v>39565</v>
      </c>
      <c r="H301" s="64"/>
      <c r="I301" s="185">
        <v>2.2569444444444447E-3</v>
      </c>
      <c r="J301" s="180">
        <v>6</v>
      </c>
      <c r="K301" s="180">
        <v>15</v>
      </c>
      <c r="L301" s="94"/>
      <c r="M301" s="96"/>
    </row>
    <row r="302" spans="1:13" ht="12.75" customHeight="1" x14ac:dyDescent="0.25">
      <c r="A302" s="109" t="s">
        <v>22</v>
      </c>
      <c r="B302" s="63">
        <v>73</v>
      </c>
      <c r="C302" s="55" t="s">
        <v>387</v>
      </c>
      <c r="D302" s="136">
        <v>292</v>
      </c>
      <c r="E302" s="55" t="s">
        <v>391</v>
      </c>
      <c r="F302" s="68" t="s">
        <v>29</v>
      </c>
      <c r="G302" s="56">
        <v>39407</v>
      </c>
      <c r="H302" s="64"/>
      <c r="I302" s="185">
        <v>2.3842592592592591E-3</v>
      </c>
      <c r="J302" s="180">
        <v>4</v>
      </c>
      <c r="K302" s="180">
        <v>6</v>
      </c>
      <c r="L302" s="97"/>
      <c r="M302" s="98"/>
    </row>
    <row r="303" spans="1:13" ht="12.75" customHeight="1" x14ac:dyDescent="0.25">
      <c r="A303" s="110" t="s">
        <v>22</v>
      </c>
      <c r="B303" s="62">
        <v>74</v>
      </c>
      <c r="C303" s="34" t="s">
        <v>392</v>
      </c>
      <c r="D303" s="137">
        <v>293</v>
      </c>
      <c r="E303" s="34" t="s">
        <v>393</v>
      </c>
      <c r="F303" s="47" t="s">
        <v>27</v>
      </c>
      <c r="G303" s="35">
        <v>39122</v>
      </c>
      <c r="H303" s="33"/>
      <c r="I303" s="184">
        <v>1.8287037037037037E-3</v>
      </c>
      <c r="J303" s="181">
        <v>6</v>
      </c>
      <c r="K303" s="181">
        <v>17</v>
      </c>
      <c r="L303" s="119"/>
      <c r="M303" s="126"/>
    </row>
    <row r="304" spans="1:13" ht="12.75" customHeight="1" x14ac:dyDescent="0.25">
      <c r="A304" s="110" t="s">
        <v>22</v>
      </c>
      <c r="B304" s="62">
        <v>74</v>
      </c>
      <c r="C304" s="34" t="s">
        <v>392</v>
      </c>
      <c r="D304" s="137">
        <v>294</v>
      </c>
      <c r="E304" s="34" t="s">
        <v>394</v>
      </c>
      <c r="F304" s="47" t="s">
        <v>29</v>
      </c>
      <c r="G304" s="35">
        <v>39217</v>
      </c>
      <c r="H304" s="33"/>
      <c r="I304" s="184">
        <v>4.2939814814814811E-3</v>
      </c>
      <c r="J304" s="181">
        <v>14</v>
      </c>
      <c r="K304" s="181">
        <v>17</v>
      </c>
      <c r="L304" s="94">
        <f>SUM(J303:J306,K303:K306)</f>
        <v>95</v>
      </c>
      <c r="M304" s="125" t="str">
        <f>IF(OR(H304="",L304=""),"",RANK(L304,#REF!,1))</f>
        <v/>
      </c>
    </row>
    <row r="305" spans="1:13" ht="12.75" customHeight="1" x14ac:dyDescent="0.25">
      <c r="A305" s="110" t="s">
        <v>22</v>
      </c>
      <c r="B305" s="62">
        <v>74</v>
      </c>
      <c r="C305" s="34" t="s">
        <v>392</v>
      </c>
      <c r="D305" s="137">
        <v>295</v>
      </c>
      <c r="E305" s="34" t="s">
        <v>395</v>
      </c>
      <c r="F305" s="47" t="s">
        <v>27</v>
      </c>
      <c r="G305" s="35">
        <v>39160</v>
      </c>
      <c r="H305" s="33"/>
      <c r="I305" s="184">
        <v>2.8587962962962963E-3</v>
      </c>
      <c r="J305" s="181">
        <v>10</v>
      </c>
      <c r="K305" s="181">
        <v>5</v>
      </c>
      <c r="L305" s="119"/>
      <c r="M305" s="126"/>
    </row>
    <row r="306" spans="1:13" ht="12.75" customHeight="1" x14ac:dyDescent="0.25">
      <c r="A306" s="110" t="s">
        <v>22</v>
      </c>
      <c r="B306" s="62">
        <v>74</v>
      </c>
      <c r="C306" s="34" t="s">
        <v>392</v>
      </c>
      <c r="D306" s="137">
        <v>296</v>
      </c>
      <c r="E306" s="34" t="s">
        <v>396</v>
      </c>
      <c r="F306" s="47" t="s">
        <v>29</v>
      </c>
      <c r="G306" s="35">
        <v>39158</v>
      </c>
      <c r="H306" s="33"/>
      <c r="I306" s="184">
        <v>2.7546296296296294E-3</v>
      </c>
      <c r="J306" s="181">
        <v>12</v>
      </c>
      <c r="K306" s="181">
        <v>14</v>
      </c>
      <c r="L306" s="127"/>
      <c r="M306" s="128"/>
    </row>
    <row r="307" spans="1:13" ht="12.75" customHeight="1" x14ac:dyDescent="0.25">
      <c r="A307" s="109" t="s">
        <v>22</v>
      </c>
      <c r="B307" s="63">
        <v>75</v>
      </c>
      <c r="C307" s="55" t="s">
        <v>397</v>
      </c>
      <c r="D307" s="136">
        <v>297</v>
      </c>
      <c r="E307" s="55" t="s">
        <v>398</v>
      </c>
      <c r="F307" s="68" t="s">
        <v>27</v>
      </c>
      <c r="G307" s="56">
        <v>39531</v>
      </c>
      <c r="H307" s="64"/>
      <c r="I307" s="185">
        <v>2.1643518518518518E-3</v>
      </c>
      <c r="J307" s="180">
        <v>2</v>
      </c>
      <c r="K307" s="180">
        <v>0</v>
      </c>
      <c r="L307" s="94"/>
      <c r="M307" s="96"/>
    </row>
    <row r="308" spans="1:13" ht="12.75" customHeight="1" x14ac:dyDescent="0.25">
      <c r="A308" s="109" t="s">
        <v>22</v>
      </c>
      <c r="B308" s="63">
        <v>75</v>
      </c>
      <c r="C308" s="55" t="s">
        <v>397</v>
      </c>
      <c r="D308" s="136">
        <v>298</v>
      </c>
      <c r="E308" s="55" t="s">
        <v>399</v>
      </c>
      <c r="F308" s="68" t="s">
        <v>29</v>
      </c>
      <c r="G308" s="56">
        <v>39189</v>
      </c>
      <c r="H308" s="64"/>
      <c r="I308" s="185">
        <v>3.8541666666666668E-3</v>
      </c>
      <c r="J308" s="180">
        <v>2</v>
      </c>
      <c r="K308" s="180">
        <v>9</v>
      </c>
      <c r="L308" s="94">
        <f>SUM(J307:J310,K307:K310)</f>
        <v>37</v>
      </c>
      <c r="M308" s="95" t="str">
        <f>IF(OR(H308="",L308=""),"",RANK(L308,#REF!,1))</f>
        <v/>
      </c>
    </row>
    <row r="309" spans="1:13" ht="12.75" customHeight="1" x14ac:dyDescent="0.25">
      <c r="A309" s="109" t="s">
        <v>22</v>
      </c>
      <c r="B309" s="63">
        <v>75</v>
      </c>
      <c r="C309" s="55" t="s">
        <v>397</v>
      </c>
      <c r="D309" s="136">
        <v>299</v>
      </c>
      <c r="E309" s="55" t="s">
        <v>400</v>
      </c>
      <c r="F309" s="68" t="s">
        <v>27</v>
      </c>
      <c r="G309" s="56">
        <v>39124</v>
      </c>
      <c r="H309" s="64"/>
      <c r="I309" s="185">
        <v>1.6203703703703703E-3</v>
      </c>
      <c r="J309" s="180">
        <v>4</v>
      </c>
      <c r="K309" s="180">
        <v>9</v>
      </c>
      <c r="L309" s="94"/>
      <c r="M309" s="96"/>
    </row>
    <row r="310" spans="1:13" ht="12.75" customHeight="1" x14ac:dyDescent="0.25">
      <c r="A310" s="109" t="s">
        <v>22</v>
      </c>
      <c r="B310" s="63">
        <v>75</v>
      </c>
      <c r="C310" s="55" t="s">
        <v>397</v>
      </c>
      <c r="D310" s="136">
        <v>300</v>
      </c>
      <c r="E310" s="55" t="s">
        <v>401</v>
      </c>
      <c r="F310" s="68" t="s">
        <v>29</v>
      </c>
      <c r="G310" s="56">
        <v>39093</v>
      </c>
      <c r="H310" s="64"/>
      <c r="I310" s="185">
        <v>2.6620370370370374E-3</v>
      </c>
      <c r="J310" s="180">
        <v>2</v>
      </c>
      <c r="K310" s="180">
        <v>9</v>
      </c>
      <c r="L310" s="97"/>
      <c r="M310" s="98"/>
    </row>
    <row r="311" spans="1:13" ht="12.75" customHeight="1" x14ac:dyDescent="0.25">
      <c r="A311" s="110" t="s">
        <v>22</v>
      </c>
      <c r="B311" s="62">
        <v>76</v>
      </c>
      <c r="C311" s="34" t="s">
        <v>402</v>
      </c>
      <c r="D311" s="137">
        <v>301</v>
      </c>
      <c r="E311" s="34" t="s">
        <v>403</v>
      </c>
      <c r="F311" s="47" t="s">
        <v>27</v>
      </c>
      <c r="G311" s="35">
        <v>39575</v>
      </c>
      <c r="H311" s="33"/>
      <c r="I311" s="184">
        <v>2.3263888888888887E-3</v>
      </c>
      <c r="J311" s="181">
        <v>12</v>
      </c>
      <c r="K311" s="181">
        <v>5</v>
      </c>
      <c r="L311" s="119"/>
      <c r="M311" s="126"/>
    </row>
    <row r="312" spans="1:13" ht="12.75" customHeight="1" x14ac:dyDescent="0.25">
      <c r="A312" s="110" t="s">
        <v>22</v>
      </c>
      <c r="B312" s="62">
        <v>76</v>
      </c>
      <c r="C312" s="34" t="s">
        <v>402</v>
      </c>
      <c r="D312" s="137">
        <v>302</v>
      </c>
      <c r="E312" s="34" t="s">
        <v>404</v>
      </c>
      <c r="F312" s="47" t="s">
        <v>29</v>
      </c>
      <c r="G312" s="35">
        <v>39634</v>
      </c>
      <c r="H312" s="33"/>
      <c r="I312" s="184">
        <v>2.5115740740740741E-3</v>
      </c>
      <c r="J312" s="181">
        <v>6</v>
      </c>
      <c r="K312" s="181">
        <v>1</v>
      </c>
      <c r="L312" s="94">
        <f>SUM(J311:J314,K311:K314)</f>
        <v>40</v>
      </c>
      <c r="M312" s="125" t="str">
        <f>IF(OR(H312="",L312=""),"",RANK(L312,#REF!,1))</f>
        <v/>
      </c>
    </row>
    <row r="313" spans="1:13" ht="12.75" customHeight="1" x14ac:dyDescent="0.25">
      <c r="A313" s="110" t="s">
        <v>22</v>
      </c>
      <c r="B313" s="62">
        <v>76</v>
      </c>
      <c r="C313" s="34" t="s">
        <v>402</v>
      </c>
      <c r="D313" s="137">
        <v>303</v>
      </c>
      <c r="E313" s="34" t="s">
        <v>405</v>
      </c>
      <c r="F313" s="47" t="s">
        <v>27</v>
      </c>
      <c r="G313" s="35">
        <v>39566</v>
      </c>
      <c r="H313" s="33"/>
      <c r="I313" s="184">
        <v>2.5231481481481481E-3</v>
      </c>
      <c r="J313" s="181">
        <v>6</v>
      </c>
      <c r="K313" s="181">
        <v>3</v>
      </c>
      <c r="L313" s="119"/>
      <c r="M313" s="126"/>
    </row>
    <row r="314" spans="1:13" ht="12.75" customHeight="1" x14ac:dyDescent="0.25">
      <c r="A314" s="110" t="s">
        <v>22</v>
      </c>
      <c r="B314" s="62">
        <v>76</v>
      </c>
      <c r="C314" s="34" t="s">
        <v>402</v>
      </c>
      <c r="D314" s="137">
        <v>304</v>
      </c>
      <c r="E314" s="34" t="s">
        <v>406</v>
      </c>
      <c r="F314" s="47" t="s">
        <v>29</v>
      </c>
      <c r="G314" s="35">
        <v>39651</v>
      </c>
      <c r="H314" s="33"/>
      <c r="I314" s="184">
        <v>3.3449074074074071E-3</v>
      </c>
      <c r="J314" s="181">
        <v>4</v>
      </c>
      <c r="K314" s="181">
        <v>3</v>
      </c>
      <c r="L314" s="127"/>
      <c r="M314" s="128"/>
    </row>
    <row r="315" spans="1:13" ht="12.75" customHeight="1" x14ac:dyDescent="0.25">
      <c r="A315" s="109" t="s">
        <v>22</v>
      </c>
      <c r="B315" s="63">
        <v>77</v>
      </c>
      <c r="C315" s="55" t="s">
        <v>407</v>
      </c>
      <c r="D315" s="136">
        <v>305</v>
      </c>
      <c r="E315" s="55" t="s">
        <v>408</v>
      </c>
      <c r="F315" s="68" t="s">
        <v>27</v>
      </c>
      <c r="G315" s="56">
        <v>39235</v>
      </c>
      <c r="H315" s="64"/>
      <c r="I315" s="185">
        <v>3.1134259259259257E-3</v>
      </c>
      <c r="J315" s="180">
        <v>6</v>
      </c>
      <c r="K315" s="180">
        <v>8</v>
      </c>
      <c r="L315" s="94"/>
      <c r="M315" s="96"/>
    </row>
    <row r="316" spans="1:13" ht="12.75" customHeight="1" x14ac:dyDescent="0.25">
      <c r="A316" s="109" t="s">
        <v>22</v>
      </c>
      <c r="B316" s="63">
        <v>77</v>
      </c>
      <c r="C316" s="55" t="s">
        <v>407</v>
      </c>
      <c r="D316" s="136">
        <v>306</v>
      </c>
      <c r="E316" s="55" t="s">
        <v>409</v>
      </c>
      <c r="F316" s="68" t="s">
        <v>29</v>
      </c>
      <c r="G316" s="56">
        <v>39140</v>
      </c>
      <c r="H316" s="64"/>
      <c r="I316" s="185">
        <v>2.9513888888888888E-3</v>
      </c>
      <c r="J316" s="180">
        <v>4</v>
      </c>
      <c r="K316" s="180">
        <v>0</v>
      </c>
      <c r="L316" s="94">
        <f>SUM(J315:J318,K315:K318)</f>
        <v>31</v>
      </c>
      <c r="M316" s="95" t="str">
        <f>IF(OR(H316="",L316=""),"",RANK(L316,#REF!,1))</f>
        <v/>
      </c>
    </row>
    <row r="317" spans="1:13" ht="12.75" customHeight="1" x14ac:dyDescent="0.25">
      <c r="A317" s="109" t="s">
        <v>22</v>
      </c>
      <c r="B317" s="63">
        <v>77</v>
      </c>
      <c r="C317" s="55" t="s">
        <v>407</v>
      </c>
      <c r="D317" s="136">
        <v>307</v>
      </c>
      <c r="E317" s="55" t="s">
        <v>410</v>
      </c>
      <c r="F317" s="68" t="s">
        <v>27</v>
      </c>
      <c r="G317" s="56">
        <v>39189</v>
      </c>
      <c r="H317" s="64"/>
      <c r="I317" s="185">
        <v>2.7199074074074074E-3</v>
      </c>
      <c r="J317" s="180">
        <v>2</v>
      </c>
      <c r="K317" s="180">
        <v>3</v>
      </c>
      <c r="L317" s="94"/>
      <c r="M317" s="96"/>
    </row>
    <row r="318" spans="1:13" ht="12.75" customHeight="1" x14ac:dyDescent="0.25">
      <c r="A318" s="109" t="s">
        <v>22</v>
      </c>
      <c r="B318" s="63">
        <v>77</v>
      </c>
      <c r="C318" s="55" t="s">
        <v>407</v>
      </c>
      <c r="D318" s="136">
        <v>308</v>
      </c>
      <c r="E318" s="55" t="s">
        <v>411</v>
      </c>
      <c r="F318" s="68" t="s">
        <v>29</v>
      </c>
      <c r="G318" s="56">
        <v>39301</v>
      </c>
      <c r="H318" s="64"/>
      <c r="I318" s="185">
        <v>1.8171296296296297E-3</v>
      </c>
      <c r="J318" s="180">
        <v>2</v>
      </c>
      <c r="K318" s="180">
        <v>6</v>
      </c>
      <c r="L318" s="97"/>
      <c r="M318" s="98"/>
    </row>
    <row r="319" spans="1:13" ht="12.75" customHeight="1" x14ac:dyDescent="0.25">
      <c r="A319" s="110" t="s">
        <v>22</v>
      </c>
      <c r="B319" s="62">
        <v>78</v>
      </c>
      <c r="C319" s="34" t="s">
        <v>412</v>
      </c>
      <c r="D319" s="137">
        <v>309</v>
      </c>
      <c r="E319" s="34" t="s">
        <v>413</v>
      </c>
      <c r="F319" s="47" t="s">
        <v>27</v>
      </c>
      <c r="G319" s="35">
        <v>39419</v>
      </c>
      <c r="H319" s="33"/>
      <c r="I319" s="184">
        <v>2.3148148148148151E-3</v>
      </c>
      <c r="J319" s="181">
        <v>8</v>
      </c>
      <c r="K319" s="181">
        <v>11</v>
      </c>
      <c r="L319" s="119"/>
      <c r="M319" s="126"/>
    </row>
    <row r="320" spans="1:13" ht="12.75" customHeight="1" x14ac:dyDescent="0.25">
      <c r="A320" s="110" t="s">
        <v>22</v>
      </c>
      <c r="B320" s="62">
        <v>78</v>
      </c>
      <c r="C320" s="34" t="s">
        <v>412</v>
      </c>
      <c r="D320" s="137">
        <v>310</v>
      </c>
      <c r="E320" s="34" t="s">
        <v>414</v>
      </c>
      <c r="F320" s="47" t="s">
        <v>29</v>
      </c>
      <c r="G320" s="35">
        <v>39268</v>
      </c>
      <c r="H320" s="33"/>
      <c r="I320" s="184">
        <v>3.8194444444444443E-3</v>
      </c>
      <c r="J320" s="181">
        <v>10</v>
      </c>
      <c r="K320" s="181">
        <v>1</v>
      </c>
      <c r="L320" s="94">
        <f>SUM(J319:J322,K319:K322)</f>
        <v>56</v>
      </c>
      <c r="M320" s="125" t="str">
        <f>IF(OR(H320="",L320=""),"",RANK(L320,#REF!,1))</f>
        <v/>
      </c>
    </row>
    <row r="321" spans="1:13" ht="12.75" customHeight="1" x14ac:dyDescent="0.25">
      <c r="A321" s="110" t="s">
        <v>22</v>
      </c>
      <c r="B321" s="62">
        <v>78</v>
      </c>
      <c r="C321" s="34" t="s">
        <v>412</v>
      </c>
      <c r="D321" s="137">
        <v>311</v>
      </c>
      <c r="E321" s="34" t="s">
        <v>415</v>
      </c>
      <c r="F321" s="47" t="s">
        <v>27</v>
      </c>
      <c r="G321" s="35">
        <v>39262</v>
      </c>
      <c r="H321" s="33"/>
      <c r="I321" s="184">
        <v>1.8750000000000001E-3</v>
      </c>
      <c r="J321" s="181">
        <v>2</v>
      </c>
      <c r="K321" s="181">
        <v>8</v>
      </c>
      <c r="L321" s="119"/>
      <c r="M321" s="126"/>
    </row>
    <row r="322" spans="1:13" ht="12.75" customHeight="1" x14ac:dyDescent="0.25">
      <c r="A322" s="110" t="s">
        <v>22</v>
      </c>
      <c r="B322" s="62">
        <v>78</v>
      </c>
      <c r="C322" s="34" t="s">
        <v>412</v>
      </c>
      <c r="D322" s="137">
        <v>312</v>
      </c>
      <c r="E322" s="34" t="s">
        <v>416</v>
      </c>
      <c r="F322" s="47" t="s">
        <v>29</v>
      </c>
      <c r="G322" s="35">
        <v>39204</v>
      </c>
      <c r="H322" s="33"/>
      <c r="I322" s="184">
        <v>2.615740740740741E-3</v>
      </c>
      <c r="J322" s="181">
        <v>2</v>
      </c>
      <c r="K322" s="181">
        <v>14</v>
      </c>
      <c r="L322" s="127"/>
      <c r="M322" s="128"/>
    </row>
    <row r="323" spans="1:13" ht="12.75" customHeight="1" x14ac:dyDescent="0.25">
      <c r="A323" s="109" t="s">
        <v>22</v>
      </c>
      <c r="B323" s="63">
        <v>79</v>
      </c>
      <c r="C323" s="55" t="s">
        <v>417</v>
      </c>
      <c r="D323" s="136">
        <v>313</v>
      </c>
      <c r="E323" s="55" t="s">
        <v>418</v>
      </c>
      <c r="F323" s="68" t="s">
        <v>27</v>
      </c>
      <c r="G323" s="56">
        <v>39356</v>
      </c>
      <c r="H323" s="64"/>
      <c r="I323" s="185">
        <v>2.2916666666666667E-3</v>
      </c>
      <c r="J323" s="180">
        <v>2</v>
      </c>
      <c r="K323" s="180">
        <v>0</v>
      </c>
      <c r="L323" s="94"/>
      <c r="M323" s="96"/>
    </row>
    <row r="324" spans="1:13" ht="12.75" customHeight="1" x14ac:dyDescent="0.25">
      <c r="A324" s="109" t="s">
        <v>22</v>
      </c>
      <c r="B324" s="63">
        <v>79</v>
      </c>
      <c r="C324" s="55" t="s">
        <v>417</v>
      </c>
      <c r="D324" s="136">
        <v>314</v>
      </c>
      <c r="E324" s="55" t="s">
        <v>419</v>
      </c>
      <c r="F324" s="68" t="s">
        <v>29</v>
      </c>
      <c r="G324" s="56">
        <v>39177</v>
      </c>
      <c r="H324" s="64"/>
      <c r="I324" s="185">
        <v>2.2916666666666667E-3</v>
      </c>
      <c r="J324" s="180">
        <v>2</v>
      </c>
      <c r="K324" s="180">
        <v>5</v>
      </c>
      <c r="L324" s="94">
        <f>SUM(J323:J326,K323:K326)</f>
        <v>24</v>
      </c>
      <c r="M324" s="95" t="str">
        <f>IF(OR(H324="",L324=""),"",RANK(L324,#REF!,1))</f>
        <v/>
      </c>
    </row>
    <row r="325" spans="1:13" ht="12.75" customHeight="1" x14ac:dyDescent="0.25">
      <c r="A325" s="109" t="s">
        <v>22</v>
      </c>
      <c r="B325" s="63">
        <v>79</v>
      </c>
      <c r="C325" s="55" t="s">
        <v>417</v>
      </c>
      <c r="D325" s="136">
        <v>315</v>
      </c>
      <c r="E325" s="55" t="s">
        <v>420</v>
      </c>
      <c r="F325" s="68" t="s">
        <v>27</v>
      </c>
      <c r="G325" s="56">
        <v>39454</v>
      </c>
      <c r="H325" s="64"/>
      <c r="I325" s="185">
        <v>2.3842592592592591E-3</v>
      </c>
      <c r="J325" s="180">
        <v>4</v>
      </c>
      <c r="K325" s="180">
        <v>1</v>
      </c>
      <c r="L325" s="94"/>
      <c r="M325" s="96"/>
    </row>
    <row r="326" spans="1:13" ht="12.75" customHeight="1" x14ac:dyDescent="0.25">
      <c r="A326" s="109" t="s">
        <v>22</v>
      </c>
      <c r="B326" s="63">
        <v>79</v>
      </c>
      <c r="C326" s="55" t="s">
        <v>417</v>
      </c>
      <c r="D326" s="136">
        <v>316</v>
      </c>
      <c r="E326" s="55" t="s">
        <v>421</v>
      </c>
      <c r="F326" s="68" t="s">
        <v>29</v>
      </c>
      <c r="G326" s="56">
        <v>39586</v>
      </c>
      <c r="H326" s="64"/>
      <c r="I326" s="185">
        <v>2.9745370370370373E-3</v>
      </c>
      <c r="J326" s="180">
        <v>2</v>
      </c>
      <c r="K326" s="180">
        <v>8</v>
      </c>
      <c r="L326" s="97"/>
      <c r="M326" s="98"/>
    </row>
    <row r="327" spans="1:13" ht="12.75" customHeight="1" x14ac:dyDescent="0.25">
      <c r="A327" s="110" t="s">
        <v>22</v>
      </c>
      <c r="B327" s="62">
        <v>80</v>
      </c>
      <c r="C327" s="34" t="s">
        <v>422</v>
      </c>
      <c r="D327" s="137">
        <v>317</v>
      </c>
      <c r="E327" s="34" t="s">
        <v>423</v>
      </c>
      <c r="F327" s="47" t="s">
        <v>27</v>
      </c>
      <c r="G327" s="35">
        <v>39384</v>
      </c>
      <c r="H327" s="33"/>
      <c r="I327" s="184">
        <v>3.5648148148148154E-3</v>
      </c>
      <c r="J327" s="181">
        <v>8</v>
      </c>
      <c r="K327" s="181">
        <v>11</v>
      </c>
      <c r="L327" s="119"/>
      <c r="M327" s="126"/>
    </row>
    <row r="328" spans="1:13" ht="12.75" customHeight="1" x14ac:dyDescent="0.25">
      <c r="A328" s="110" t="s">
        <v>22</v>
      </c>
      <c r="B328" s="62">
        <v>80</v>
      </c>
      <c r="C328" s="34" t="s">
        <v>422</v>
      </c>
      <c r="D328" s="137">
        <v>318</v>
      </c>
      <c r="E328" s="34" t="s">
        <v>424</v>
      </c>
      <c r="F328" s="47" t="s">
        <v>29</v>
      </c>
      <c r="G328" s="35">
        <v>39420</v>
      </c>
      <c r="H328" s="33"/>
      <c r="I328" s="184">
        <v>1.7245370370370372E-3</v>
      </c>
      <c r="J328" s="181">
        <v>0</v>
      </c>
      <c r="K328" s="181">
        <v>11</v>
      </c>
      <c r="L328" s="94">
        <f>SUM(J327:J330,K327:K330)</f>
        <v>71</v>
      </c>
      <c r="M328" s="125" t="str">
        <f>IF(OR(H328="",L328=""),"",RANK(L328,#REF!,1))</f>
        <v/>
      </c>
    </row>
    <row r="329" spans="1:13" ht="12.75" customHeight="1" x14ac:dyDescent="0.25">
      <c r="A329" s="110" t="s">
        <v>22</v>
      </c>
      <c r="B329" s="62">
        <v>80</v>
      </c>
      <c r="C329" s="34" t="s">
        <v>422</v>
      </c>
      <c r="D329" s="137">
        <v>319</v>
      </c>
      <c r="E329" s="34" t="s">
        <v>425</v>
      </c>
      <c r="F329" s="47" t="s">
        <v>27</v>
      </c>
      <c r="G329" s="35">
        <v>39504</v>
      </c>
      <c r="H329" s="33"/>
      <c r="I329" s="184">
        <v>3.0787037037037037E-3</v>
      </c>
      <c r="J329" s="181">
        <v>4</v>
      </c>
      <c r="K329" s="181">
        <v>15</v>
      </c>
      <c r="L329" s="119"/>
      <c r="M329" s="126"/>
    </row>
    <row r="330" spans="1:13" ht="12.75" customHeight="1" x14ac:dyDescent="0.25">
      <c r="A330" s="110" t="s">
        <v>22</v>
      </c>
      <c r="B330" s="62">
        <v>80</v>
      </c>
      <c r="C330" s="34" t="s">
        <v>422</v>
      </c>
      <c r="D330" s="137">
        <v>320</v>
      </c>
      <c r="E330" s="34" t="s">
        <v>426</v>
      </c>
      <c r="F330" s="47" t="s">
        <v>29</v>
      </c>
      <c r="G330" s="35">
        <v>39542</v>
      </c>
      <c r="H330" s="33"/>
      <c r="I330" s="184">
        <v>2.627314814814815E-3</v>
      </c>
      <c r="J330" s="181">
        <v>6</v>
      </c>
      <c r="K330" s="181">
        <v>16</v>
      </c>
      <c r="L330" s="127"/>
      <c r="M330" s="128"/>
    </row>
    <row r="331" spans="1:13" ht="12.75" customHeight="1" x14ac:dyDescent="0.25">
      <c r="A331" s="109" t="s">
        <v>22</v>
      </c>
      <c r="B331" s="63">
        <v>81</v>
      </c>
      <c r="C331" s="55" t="s">
        <v>427</v>
      </c>
      <c r="D331" s="136">
        <v>321</v>
      </c>
      <c r="E331" s="55" t="s">
        <v>428</v>
      </c>
      <c r="F331" s="68" t="s">
        <v>27</v>
      </c>
      <c r="G331" s="56">
        <v>39704</v>
      </c>
      <c r="H331" s="65"/>
      <c r="I331" s="185">
        <v>1.8518518518518517E-3</v>
      </c>
      <c r="J331" s="180">
        <v>4</v>
      </c>
      <c r="K331" s="180">
        <v>15</v>
      </c>
      <c r="L331" s="94"/>
      <c r="M331" s="96"/>
    </row>
    <row r="332" spans="1:13" ht="12.75" customHeight="1" x14ac:dyDescent="0.25">
      <c r="A332" s="109" t="s">
        <v>22</v>
      </c>
      <c r="B332" s="63">
        <v>81</v>
      </c>
      <c r="C332" s="55" t="s">
        <v>427</v>
      </c>
      <c r="D332" s="136">
        <v>322</v>
      </c>
      <c r="E332" s="55" t="s">
        <v>429</v>
      </c>
      <c r="F332" s="68" t="s">
        <v>29</v>
      </c>
      <c r="G332" s="56">
        <v>39323</v>
      </c>
      <c r="H332" s="65"/>
      <c r="I332" s="185">
        <v>1.7592592592592592E-3</v>
      </c>
      <c r="J332" s="180">
        <v>0</v>
      </c>
      <c r="K332" s="180">
        <v>5</v>
      </c>
      <c r="L332" s="94">
        <f>SUM(J331:J334,K331:K334)</f>
        <v>58</v>
      </c>
      <c r="M332" s="95" t="str">
        <f>IF(OR(H332="",L332=""),"",RANK(L332,#REF!,1))</f>
        <v/>
      </c>
    </row>
    <row r="333" spans="1:13" ht="12.75" customHeight="1" x14ac:dyDescent="0.25">
      <c r="A333" s="109" t="s">
        <v>22</v>
      </c>
      <c r="B333" s="63">
        <v>81</v>
      </c>
      <c r="C333" s="55" t="s">
        <v>427</v>
      </c>
      <c r="D333" s="136">
        <v>323</v>
      </c>
      <c r="E333" s="55" t="s">
        <v>430</v>
      </c>
      <c r="F333" s="68" t="s">
        <v>27</v>
      </c>
      <c r="G333" s="56">
        <v>39686</v>
      </c>
      <c r="H333" s="65"/>
      <c r="I333" s="185">
        <v>1.7824074074074072E-3</v>
      </c>
      <c r="J333" s="180">
        <v>8</v>
      </c>
      <c r="K333" s="180">
        <v>15</v>
      </c>
      <c r="L333" s="94"/>
      <c r="M333" s="96"/>
    </row>
    <row r="334" spans="1:13" ht="12.75" customHeight="1" x14ac:dyDescent="0.25">
      <c r="A334" s="109" t="s">
        <v>22</v>
      </c>
      <c r="B334" s="63">
        <v>81</v>
      </c>
      <c r="C334" s="55" t="s">
        <v>427</v>
      </c>
      <c r="D334" s="136">
        <v>324</v>
      </c>
      <c r="E334" s="55" t="s">
        <v>431</v>
      </c>
      <c r="F334" s="68" t="s">
        <v>29</v>
      </c>
      <c r="G334" s="56">
        <v>39101</v>
      </c>
      <c r="H334" s="65"/>
      <c r="I334" s="185">
        <v>2.2916666666666667E-3</v>
      </c>
      <c r="J334" s="180">
        <v>4</v>
      </c>
      <c r="K334" s="180">
        <v>7</v>
      </c>
      <c r="L334" s="97"/>
      <c r="M334" s="98"/>
    </row>
    <row r="335" spans="1:13" ht="12.75" customHeight="1" x14ac:dyDescent="0.25">
      <c r="A335" s="110" t="s">
        <v>22</v>
      </c>
      <c r="B335" s="62">
        <v>82</v>
      </c>
      <c r="C335" s="34" t="s">
        <v>432</v>
      </c>
      <c r="D335" s="137">
        <v>325</v>
      </c>
      <c r="E335" s="34" t="s">
        <v>433</v>
      </c>
      <c r="F335" s="47" t="s">
        <v>27</v>
      </c>
      <c r="G335" s="35">
        <v>39454</v>
      </c>
      <c r="H335" s="48"/>
      <c r="I335" s="184">
        <v>2.3263888888888887E-3</v>
      </c>
      <c r="J335" s="181">
        <v>8</v>
      </c>
      <c r="K335" s="181">
        <v>5</v>
      </c>
      <c r="L335" s="119"/>
      <c r="M335" s="126"/>
    </row>
    <row r="336" spans="1:13" ht="12.75" customHeight="1" x14ac:dyDescent="0.25">
      <c r="A336" s="110" t="s">
        <v>22</v>
      </c>
      <c r="B336" s="62">
        <v>82</v>
      </c>
      <c r="C336" s="34" t="s">
        <v>432</v>
      </c>
      <c r="D336" s="137">
        <v>326</v>
      </c>
      <c r="E336" s="34" t="s">
        <v>434</v>
      </c>
      <c r="F336" s="47" t="s">
        <v>29</v>
      </c>
      <c r="G336" s="35">
        <v>39191</v>
      </c>
      <c r="H336" s="48"/>
      <c r="I336" s="184">
        <v>3.530092592592592E-3</v>
      </c>
      <c r="J336" s="181">
        <v>4</v>
      </c>
      <c r="K336" s="181">
        <v>7</v>
      </c>
      <c r="L336" s="94">
        <f>SUM(J335:J338,K335:K338)</f>
        <v>50</v>
      </c>
      <c r="M336" s="125" t="str">
        <f>IF(OR(H336="",L336=""),"",RANK(L336,#REF!,1))</f>
        <v/>
      </c>
    </row>
    <row r="337" spans="1:13" ht="12.75" customHeight="1" x14ac:dyDescent="0.25">
      <c r="A337" s="110" t="s">
        <v>22</v>
      </c>
      <c r="B337" s="62">
        <v>82</v>
      </c>
      <c r="C337" s="34" t="s">
        <v>432</v>
      </c>
      <c r="D337" s="137">
        <v>327</v>
      </c>
      <c r="E337" s="34" t="s">
        <v>435</v>
      </c>
      <c r="F337" s="47" t="s">
        <v>27</v>
      </c>
      <c r="G337" s="35">
        <v>39028</v>
      </c>
      <c r="H337" s="48"/>
      <c r="I337" s="184">
        <v>3.472222222222222E-3</v>
      </c>
      <c r="J337" s="181">
        <v>8</v>
      </c>
      <c r="K337" s="181">
        <v>12</v>
      </c>
      <c r="L337" s="119"/>
      <c r="M337" s="126"/>
    </row>
    <row r="338" spans="1:13" ht="12.75" customHeight="1" x14ac:dyDescent="0.25">
      <c r="A338" s="110" t="s">
        <v>22</v>
      </c>
      <c r="B338" s="62">
        <v>82</v>
      </c>
      <c r="C338" s="34" t="s">
        <v>432</v>
      </c>
      <c r="D338" s="137">
        <v>328</v>
      </c>
      <c r="E338" s="34" t="s">
        <v>436</v>
      </c>
      <c r="F338" s="47" t="s">
        <v>29</v>
      </c>
      <c r="G338" s="35">
        <v>39267</v>
      </c>
      <c r="H338" s="48"/>
      <c r="I338" s="184">
        <v>2.5925925925925925E-3</v>
      </c>
      <c r="J338" s="181">
        <v>4</v>
      </c>
      <c r="K338" s="181">
        <v>2</v>
      </c>
      <c r="L338" s="127"/>
      <c r="M338" s="128"/>
    </row>
    <row r="339" spans="1:13" ht="12.75" customHeight="1" x14ac:dyDescent="0.25">
      <c r="A339" s="109" t="s">
        <v>22</v>
      </c>
      <c r="B339" s="63">
        <v>83</v>
      </c>
      <c r="C339" s="55" t="s">
        <v>437</v>
      </c>
      <c r="D339" s="136">
        <v>329</v>
      </c>
      <c r="E339" s="55" t="s">
        <v>438</v>
      </c>
      <c r="F339" s="68" t="s">
        <v>27</v>
      </c>
      <c r="G339" s="56">
        <v>39172</v>
      </c>
      <c r="H339" s="65"/>
      <c r="I339" s="185">
        <v>3.1481481481481482E-3</v>
      </c>
      <c r="J339" s="180">
        <v>4</v>
      </c>
      <c r="K339" s="180">
        <v>3</v>
      </c>
      <c r="L339" s="94"/>
      <c r="M339" s="96"/>
    </row>
    <row r="340" spans="1:13" ht="12.75" customHeight="1" x14ac:dyDescent="0.25">
      <c r="A340" s="109" t="s">
        <v>22</v>
      </c>
      <c r="B340" s="63">
        <v>83</v>
      </c>
      <c r="C340" s="55" t="s">
        <v>437</v>
      </c>
      <c r="D340" s="136">
        <v>330</v>
      </c>
      <c r="E340" s="55" t="s">
        <v>439</v>
      </c>
      <c r="F340" s="68" t="s">
        <v>29</v>
      </c>
      <c r="G340" s="56">
        <v>39497</v>
      </c>
      <c r="H340" s="65"/>
      <c r="I340" s="185">
        <v>5.2662037037037035E-3</v>
      </c>
      <c r="J340" s="180">
        <v>6</v>
      </c>
      <c r="K340" s="180">
        <v>5</v>
      </c>
      <c r="L340" s="94">
        <f>SUM(J339:J342,K339:K342)</f>
        <v>31</v>
      </c>
      <c r="M340" s="95" t="str">
        <f>IF(OR(H340="",L340=""),"",RANK(L340,#REF!,1))</f>
        <v/>
      </c>
    </row>
    <row r="341" spans="1:13" ht="12.75" customHeight="1" x14ac:dyDescent="0.25">
      <c r="A341" s="109" t="s">
        <v>22</v>
      </c>
      <c r="B341" s="63">
        <v>83</v>
      </c>
      <c r="C341" s="55" t="s">
        <v>437</v>
      </c>
      <c r="D341" s="136">
        <v>331</v>
      </c>
      <c r="E341" s="55" t="s">
        <v>440</v>
      </c>
      <c r="F341" s="68" t="s">
        <v>27</v>
      </c>
      <c r="G341" s="56">
        <v>39151</v>
      </c>
      <c r="H341" s="65"/>
      <c r="I341" s="185">
        <v>2.0949074074074073E-3</v>
      </c>
      <c r="J341" s="180">
        <v>4</v>
      </c>
      <c r="K341" s="180">
        <v>3</v>
      </c>
      <c r="L341" s="94"/>
      <c r="M341" s="96"/>
    </row>
    <row r="342" spans="1:13" ht="12.75" customHeight="1" x14ac:dyDescent="0.25">
      <c r="A342" s="109" t="s">
        <v>22</v>
      </c>
      <c r="B342" s="63">
        <v>83</v>
      </c>
      <c r="C342" s="55" t="s">
        <v>437</v>
      </c>
      <c r="D342" s="136">
        <v>332</v>
      </c>
      <c r="E342" s="55" t="s">
        <v>441</v>
      </c>
      <c r="F342" s="68" t="s">
        <v>29</v>
      </c>
      <c r="G342" s="56">
        <v>39289</v>
      </c>
      <c r="H342" s="65"/>
      <c r="I342" s="185">
        <v>2.5578703703703705E-3</v>
      </c>
      <c r="J342" s="180">
        <v>0</v>
      </c>
      <c r="K342" s="180">
        <v>6</v>
      </c>
      <c r="L342" s="97"/>
      <c r="M342" s="98"/>
    </row>
    <row r="343" spans="1:13" ht="12.75" customHeight="1" x14ac:dyDescent="0.25">
      <c r="A343" s="110" t="s">
        <v>22</v>
      </c>
      <c r="B343" s="62">
        <v>84</v>
      </c>
      <c r="C343" s="34" t="s">
        <v>442</v>
      </c>
      <c r="D343" s="137">
        <v>333</v>
      </c>
      <c r="E343" s="34" t="s">
        <v>443</v>
      </c>
      <c r="F343" s="47" t="s">
        <v>27</v>
      </c>
      <c r="G343" s="35">
        <v>39236</v>
      </c>
      <c r="H343" s="48"/>
      <c r="I343" s="184">
        <v>2.5347222222222221E-3</v>
      </c>
      <c r="J343" s="181">
        <v>4</v>
      </c>
      <c r="K343" s="181">
        <v>15</v>
      </c>
      <c r="L343" s="119"/>
      <c r="M343" s="126"/>
    </row>
    <row r="344" spans="1:13" ht="12.75" customHeight="1" x14ac:dyDescent="0.25">
      <c r="A344" s="110" t="s">
        <v>22</v>
      </c>
      <c r="B344" s="62">
        <v>84</v>
      </c>
      <c r="C344" s="34" t="s">
        <v>442</v>
      </c>
      <c r="D344" s="137">
        <v>334</v>
      </c>
      <c r="E344" s="34" t="s">
        <v>444</v>
      </c>
      <c r="F344" s="47" t="s">
        <v>29</v>
      </c>
      <c r="G344" s="35">
        <v>39577</v>
      </c>
      <c r="H344" s="48"/>
      <c r="I344" s="184">
        <v>2.5115740740740741E-3</v>
      </c>
      <c r="J344" s="181">
        <v>10</v>
      </c>
      <c r="K344" s="181">
        <v>11</v>
      </c>
      <c r="L344" s="94">
        <f>SUM(J343:J346,K343:K346)</f>
        <v>84</v>
      </c>
      <c r="M344" s="125" t="str">
        <f>IF(OR(H344="",L344=""),"",RANK(L344,#REF!,1))</f>
        <v/>
      </c>
    </row>
    <row r="345" spans="1:13" ht="12.75" customHeight="1" x14ac:dyDescent="0.25">
      <c r="A345" s="110" t="s">
        <v>22</v>
      </c>
      <c r="B345" s="62">
        <v>84</v>
      </c>
      <c r="C345" s="34" t="s">
        <v>442</v>
      </c>
      <c r="D345" s="137">
        <v>335</v>
      </c>
      <c r="E345" s="34" t="s">
        <v>445</v>
      </c>
      <c r="F345" s="47" t="s">
        <v>27</v>
      </c>
      <c r="G345" s="35">
        <v>39459</v>
      </c>
      <c r="H345" s="48"/>
      <c r="I345" s="184">
        <v>1.9328703703703704E-3</v>
      </c>
      <c r="J345" s="181">
        <v>8</v>
      </c>
      <c r="K345" s="181">
        <v>12</v>
      </c>
      <c r="L345" s="119"/>
      <c r="M345" s="126"/>
    </row>
    <row r="346" spans="1:13" ht="12.75" customHeight="1" x14ac:dyDescent="0.25">
      <c r="A346" s="110" t="s">
        <v>22</v>
      </c>
      <c r="B346" s="62">
        <v>84</v>
      </c>
      <c r="C346" s="34" t="s">
        <v>442</v>
      </c>
      <c r="D346" s="137">
        <v>336</v>
      </c>
      <c r="E346" s="34" t="s">
        <v>446</v>
      </c>
      <c r="F346" s="47" t="s">
        <v>29</v>
      </c>
      <c r="G346" s="35">
        <v>39495</v>
      </c>
      <c r="H346" s="48"/>
      <c r="I346" s="184">
        <v>1.8055555555555557E-3</v>
      </c>
      <c r="J346" s="181">
        <v>8</v>
      </c>
      <c r="K346" s="181">
        <v>16</v>
      </c>
      <c r="L346" s="127"/>
      <c r="M346" s="128"/>
    </row>
    <row r="347" spans="1:13" ht="12.75" customHeight="1" x14ac:dyDescent="0.25">
      <c r="A347" s="109" t="s">
        <v>22</v>
      </c>
      <c r="B347" s="63">
        <v>85</v>
      </c>
      <c r="C347" s="55" t="s">
        <v>447</v>
      </c>
      <c r="D347" s="136">
        <v>337</v>
      </c>
      <c r="E347" s="55" t="s">
        <v>448</v>
      </c>
      <c r="F347" s="68" t="s">
        <v>27</v>
      </c>
      <c r="G347" s="56">
        <v>39780</v>
      </c>
      <c r="H347" s="65"/>
      <c r="I347" s="185">
        <v>2.8935185185185188E-3</v>
      </c>
      <c r="J347" s="180">
        <v>4</v>
      </c>
      <c r="K347" s="180">
        <v>10</v>
      </c>
      <c r="L347" s="92"/>
      <c r="M347" s="93"/>
    </row>
    <row r="348" spans="1:13" ht="12.75" customHeight="1" x14ac:dyDescent="0.25">
      <c r="A348" s="109" t="s">
        <v>22</v>
      </c>
      <c r="B348" s="63">
        <v>85</v>
      </c>
      <c r="C348" s="55" t="s">
        <v>447</v>
      </c>
      <c r="D348" s="136">
        <v>338</v>
      </c>
      <c r="E348" s="55" t="s">
        <v>449</v>
      </c>
      <c r="F348" s="68" t="s">
        <v>29</v>
      </c>
      <c r="G348" s="56">
        <v>39193</v>
      </c>
      <c r="H348" s="65"/>
      <c r="I348" s="185">
        <v>2.7777777777777779E-3</v>
      </c>
      <c r="J348" s="180">
        <v>4</v>
      </c>
      <c r="K348" s="180">
        <v>2</v>
      </c>
      <c r="L348" s="94">
        <f>SUM(J347:J350,K347:K350)</f>
        <v>56</v>
      </c>
      <c r="M348" s="95" t="str">
        <f>IF(OR(H348="",L348=""),"",RANK(L348,#REF!,1))</f>
        <v/>
      </c>
    </row>
    <row r="349" spans="1:13" ht="12.75" customHeight="1" x14ac:dyDescent="0.25">
      <c r="A349" s="109" t="s">
        <v>22</v>
      </c>
      <c r="B349" s="63">
        <v>85</v>
      </c>
      <c r="C349" s="55" t="s">
        <v>447</v>
      </c>
      <c r="D349" s="136">
        <v>339</v>
      </c>
      <c r="E349" s="55" t="s">
        <v>450</v>
      </c>
      <c r="F349" s="68" t="s">
        <v>27</v>
      </c>
      <c r="G349" s="56">
        <v>39799</v>
      </c>
      <c r="H349" s="65"/>
      <c r="I349" s="185">
        <v>5.3819444444444453E-3</v>
      </c>
      <c r="J349" s="180">
        <v>2</v>
      </c>
      <c r="K349" s="180">
        <v>18</v>
      </c>
      <c r="L349" s="94"/>
      <c r="M349" s="96"/>
    </row>
    <row r="350" spans="1:13" ht="12.75" customHeight="1" x14ac:dyDescent="0.25">
      <c r="A350" s="109" t="s">
        <v>22</v>
      </c>
      <c r="B350" s="63">
        <v>85</v>
      </c>
      <c r="C350" s="55" t="s">
        <v>447</v>
      </c>
      <c r="D350" s="136">
        <v>340</v>
      </c>
      <c r="E350" s="55" t="s">
        <v>451</v>
      </c>
      <c r="F350" s="68" t="s">
        <v>29</v>
      </c>
      <c r="G350" s="56">
        <v>39196</v>
      </c>
      <c r="H350" s="65"/>
      <c r="I350" s="185">
        <v>2.488425925925926E-3</v>
      </c>
      <c r="J350" s="180">
        <v>8</v>
      </c>
      <c r="K350" s="180">
        <v>8</v>
      </c>
      <c r="L350" s="97"/>
      <c r="M350" s="98"/>
    </row>
    <row r="351" spans="1:13" x14ac:dyDescent="0.25">
      <c r="F351" s="69"/>
      <c r="G351" s="50"/>
      <c r="H351" s="50"/>
      <c r="I351" s="50"/>
      <c r="J351" s="49"/>
    </row>
    <row r="352" spans="1:13" x14ac:dyDescent="0.25">
      <c r="F352" s="69"/>
      <c r="G352" s="50"/>
      <c r="H352" s="50"/>
      <c r="I352" s="50"/>
      <c r="J352" s="49"/>
    </row>
    <row r="353" spans="6:10" x14ac:dyDescent="0.25">
      <c r="F353" s="69"/>
      <c r="G353" s="50"/>
      <c r="H353" s="50"/>
      <c r="I353" s="50"/>
      <c r="J353" s="49"/>
    </row>
    <row r="354" spans="6:10" x14ac:dyDescent="0.25">
      <c r="F354" s="69"/>
      <c r="G354" s="50"/>
      <c r="H354" s="50"/>
      <c r="I354" s="50"/>
      <c r="J354" s="49"/>
    </row>
    <row r="355" spans="6:10" x14ac:dyDescent="0.25">
      <c r="F355" s="69"/>
      <c r="G355" s="50"/>
      <c r="H355" s="50"/>
      <c r="I355" s="50"/>
      <c r="J355" s="49"/>
    </row>
    <row r="356" spans="6:10" x14ac:dyDescent="0.25">
      <c r="J356" s="49"/>
    </row>
    <row r="357" spans="6:10" x14ac:dyDescent="0.25">
      <c r="J357" s="49"/>
    </row>
    <row r="358" spans="6:10" x14ac:dyDescent="0.25">
      <c r="J358" s="49"/>
    </row>
    <row r="359" spans="6:10" x14ac:dyDescent="0.25">
      <c r="J359" s="49"/>
    </row>
    <row r="360" spans="6:10" x14ac:dyDescent="0.25">
      <c r="J360" s="49"/>
    </row>
    <row r="361" spans="6:10" x14ac:dyDescent="0.25">
      <c r="J361" s="49"/>
    </row>
    <row r="362" spans="6:10" x14ac:dyDescent="0.25">
      <c r="J362" s="49"/>
    </row>
    <row r="363" spans="6:10" x14ac:dyDescent="0.25">
      <c r="J363" s="49"/>
    </row>
    <row r="364" spans="6:10" x14ac:dyDescent="0.25">
      <c r="J364" s="49"/>
    </row>
    <row r="365" spans="6:10" x14ac:dyDescent="0.25">
      <c r="J365" s="49"/>
    </row>
    <row r="366" spans="6:10" x14ac:dyDescent="0.25">
      <c r="J366" s="49"/>
    </row>
    <row r="367" spans="6:10" x14ac:dyDescent="0.25">
      <c r="J367" s="49"/>
    </row>
    <row r="368" spans="6:10" x14ac:dyDescent="0.25">
      <c r="J368" s="49"/>
    </row>
    <row r="369" spans="10:10" x14ac:dyDescent="0.25">
      <c r="J369" s="49"/>
    </row>
    <row r="370" spans="10:10" x14ac:dyDescent="0.25">
      <c r="J370" s="49"/>
    </row>
    <row r="371" spans="10:10" x14ac:dyDescent="0.25">
      <c r="J371" s="49"/>
    </row>
    <row r="372" spans="10:10" x14ac:dyDescent="0.25">
      <c r="J372" s="49"/>
    </row>
    <row r="373" spans="10:10" x14ac:dyDescent="0.25">
      <c r="J373" s="49"/>
    </row>
    <row r="374" spans="10:10" x14ac:dyDescent="0.25">
      <c r="J374" s="49"/>
    </row>
    <row r="375" spans="10:10" x14ac:dyDescent="0.25">
      <c r="J375" s="49"/>
    </row>
    <row r="376" spans="10:10" x14ac:dyDescent="0.25">
      <c r="J376" s="49"/>
    </row>
    <row r="377" spans="10:10" x14ac:dyDescent="0.25">
      <c r="J377" s="49"/>
    </row>
    <row r="378" spans="10:10" x14ac:dyDescent="0.25">
      <c r="J378" s="49"/>
    </row>
    <row r="379" spans="10:10" x14ac:dyDescent="0.25">
      <c r="J379" s="49"/>
    </row>
    <row r="380" spans="10:10" x14ac:dyDescent="0.25">
      <c r="J380" s="49"/>
    </row>
    <row r="381" spans="10:10" x14ac:dyDescent="0.25">
      <c r="J381" s="49"/>
    </row>
    <row r="382" spans="10:10" x14ac:dyDescent="0.25">
      <c r="J382" s="49"/>
    </row>
    <row r="383" spans="10:10" x14ac:dyDescent="0.25">
      <c r="J383" s="49"/>
    </row>
    <row r="384" spans="10:10" x14ac:dyDescent="0.25">
      <c r="J384" s="49"/>
    </row>
    <row r="385" spans="10:10" x14ac:dyDescent="0.25">
      <c r="J385" s="49"/>
    </row>
    <row r="386" spans="10:10" x14ac:dyDescent="0.25">
      <c r="J386" s="49"/>
    </row>
    <row r="387" spans="10:10" x14ac:dyDescent="0.25">
      <c r="J387" s="49"/>
    </row>
    <row r="388" spans="10:10" x14ac:dyDescent="0.25">
      <c r="J388" s="49"/>
    </row>
    <row r="389" spans="10:10" x14ac:dyDescent="0.25">
      <c r="J389" s="49"/>
    </row>
    <row r="390" spans="10:10" x14ac:dyDescent="0.25">
      <c r="J390" s="49"/>
    </row>
    <row r="391" spans="10:10" x14ac:dyDescent="0.25">
      <c r="J391" s="49"/>
    </row>
    <row r="392" spans="10:10" x14ac:dyDescent="0.25">
      <c r="J392" s="49"/>
    </row>
    <row r="393" spans="10:10" x14ac:dyDescent="0.25">
      <c r="J393" s="49"/>
    </row>
    <row r="394" spans="10:10" x14ac:dyDescent="0.25">
      <c r="J394" s="49"/>
    </row>
    <row r="395" spans="10:10" x14ac:dyDescent="0.25">
      <c r="J395" s="49"/>
    </row>
    <row r="396" spans="10:10" x14ac:dyDescent="0.25">
      <c r="J396" s="49"/>
    </row>
    <row r="397" spans="10:10" x14ac:dyDescent="0.25">
      <c r="J397" s="49"/>
    </row>
    <row r="398" spans="10:10" x14ac:dyDescent="0.25">
      <c r="J398" s="49"/>
    </row>
    <row r="399" spans="10:10" x14ac:dyDescent="0.25">
      <c r="J399" s="49"/>
    </row>
    <row r="400" spans="10:10" x14ac:dyDescent="0.25">
      <c r="J400" s="49"/>
    </row>
    <row r="401" spans="10:10" x14ac:dyDescent="0.25">
      <c r="J401" s="49"/>
    </row>
    <row r="402" spans="10:10" x14ac:dyDescent="0.25">
      <c r="J402" s="49"/>
    </row>
    <row r="403" spans="10:10" x14ac:dyDescent="0.25">
      <c r="J403" s="49"/>
    </row>
    <row r="404" spans="10:10" x14ac:dyDescent="0.25">
      <c r="J404" s="49"/>
    </row>
    <row r="405" spans="10:10" x14ac:dyDescent="0.25">
      <c r="J405" s="49"/>
    </row>
    <row r="406" spans="10:10" x14ac:dyDescent="0.25">
      <c r="J406" s="49"/>
    </row>
    <row r="407" spans="10:10" x14ac:dyDescent="0.25">
      <c r="J407" s="49"/>
    </row>
    <row r="408" spans="10:10" x14ac:dyDescent="0.25">
      <c r="J408" s="49"/>
    </row>
    <row r="409" spans="10:10" x14ac:dyDescent="0.25">
      <c r="J409" s="49"/>
    </row>
    <row r="410" spans="10:10" x14ac:dyDescent="0.25">
      <c r="J410" s="49"/>
    </row>
    <row r="411" spans="10:10" x14ac:dyDescent="0.25">
      <c r="J411" s="49"/>
    </row>
    <row r="412" spans="10:10" x14ac:dyDescent="0.25">
      <c r="J412" s="49"/>
    </row>
    <row r="413" spans="10:10" x14ac:dyDescent="0.25">
      <c r="J413" s="49"/>
    </row>
    <row r="414" spans="10:10" x14ac:dyDescent="0.25">
      <c r="J414" s="49"/>
    </row>
    <row r="415" spans="10:10" x14ac:dyDescent="0.25">
      <c r="J415" s="49"/>
    </row>
    <row r="416" spans="10:10" x14ac:dyDescent="0.25">
      <c r="J416" s="49"/>
    </row>
    <row r="417" spans="10:10" x14ac:dyDescent="0.25">
      <c r="J417" s="49"/>
    </row>
    <row r="418" spans="10:10" x14ac:dyDescent="0.25">
      <c r="J418" s="49"/>
    </row>
    <row r="419" spans="10:10" x14ac:dyDescent="0.25">
      <c r="J419" s="49"/>
    </row>
    <row r="420" spans="10:10" x14ac:dyDescent="0.25">
      <c r="J420" s="49"/>
    </row>
    <row r="421" spans="10:10" x14ac:dyDescent="0.25">
      <c r="J421" s="49"/>
    </row>
    <row r="422" spans="10:10" x14ac:dyDescent="0.25">
      <c r="J422" s="49"/>
    </row>
    <row r="423" spans="10:10" x14ac:dyDescent="0.25">
      <c r="J423" s="49"/>
    </row>
    <row r="424" spans="10:10" x14ac:dyDescent="0.25">
      <c r="J424" s="49"/>
    </row>
    <row r="425" spans="10:10" x14ac:dyDescent="0.25">
      <c r="J425" s="49"/>
    </row>
    <row r="426" spans="10:10" x14ac:dyDescent="0.25">
      <c r="J426" s="49"/>
    </row>
    <row r="427" spans="10:10" x14ac:dyDescent="0.25">
      <c r="J427" s="49"/>
    </row>
    <row r="428" spans="10:10" x14ac:dyDescent="0.25">
      <c r="J428" s="49"/>
    </row>
    <row r="429" spans="10:10" x14ac:dyDescent="0.25">
      <c r="J429" s="49"/>
    </row>
    <row r="430" spans="10:10" x14ac:dyDescent="0.25">
      <c r="J430" s="49"/>
    </row>
    <row r="431" spans="10:10" x14ac:dyDescent="0.25">
      <c r="J431" s="49"/>
    </row>
    <row r="432" spans="10:10" x14ac:dyDescent="0.25">
      <c r="J432" s="49"/>
    </row>
    <row r="433" spans="10:10" x14ac:dyDescent="0.25">
      <c r="J433" s="49"/>
    </row>
    <row r="434" spans="10:10" x14ac:dyDescent="0.25">
      <c r="J434" s="49"/>
    </row>
    <row r="435" spans="10:10" x14ac:dyDescent="0.25">
      <c r="J435" s="49"/>
    </row>
    <row r="436" spans="10:10" x14ac:dyDescent="0.25">
      <c r="J436" s="49"/>
    </row>
    <row r="437" spans="10:10" x14ac:dyDescent="0.25">
      <c r="J437" s="49"/>
    </row>
    <row r="438" spans="10:10" x14ac:dyDescent="0.25">
      <c r="J438" s="49"/>
    </row>
    <row r="439" spans="10:10" x14ac:dyDescent="0.25">
      <c r="J439" s="49"/>
    </row>
    <row r="440" spans="10:10" x14ac:dyDescent="0.25">
      <c r="J440" s="49"/>
    </row>
    <row r="441" spans="10:10" x14ac:dyDescent="0.25">
      <c r="J441" s="49"/>
    </row>
    <row r="442" spans="10:10" x14ac:dyDescent="0.25">
      <c r="J442" s="49"/>
    </row>
    <row r="443" spans="10:10" x14ac:dyDescent="0.25">
      <c r="J443" s="49"/>
    </row>
    <row r="444" spans="10:10" x14ac:dyDescent="0.25">
      <c r="J444" s="49"/>
    </row>
    <row r="445" spans="10:10" x14ac:dyDescent="0.25">
      <c r="J445" s="49"/>
    </row>
    <row r="446" spans="10:10" x14ac:dyDescent="0.25">
      <c r="J446" s="49"/>
    </row>
    <row r="447" spans="10:10" x14ac:dyDescent="0.25">
      <c r="J447" s="49"/>
    </row>
    <row r="448" spans="10:10" x14ac:dyDescent="0.25">
      <c r="J448" s="49"/>
    </row>
    <row r="449" spans="10:10" x14ac:dyDescent="0.25">
      <c r="J449" s="49"/>
    </row>
    <row r="450" spans="10:10" x14ac:dyDescent="0.25">
      <c r="J450" s="49"/>
    </row>
    <row r="451" spans="10:10" x14ac:dyDescent="0.25">
      <c r="J451" s="49"/>
    </row>
    <row r="452" spans="10:10" x14ac:dyDescent="0.25">
      <c r="J452" s="49"/>
    </row>
    <row r="453" spans="10:10" x14ac:dyDescent="0.25">
      <c r="J453" s="49"/>
    </row>
    <row r="454" spans="10:10" x14ac:dyDescent="0.25">
      <c r="J454" s="49"/>
    </row>
    <row r="455" spans="10:10" x14ac:dyDescent="0.25">
      <c r="J455" s="49"/>
    </row>
    <row r="456" spans="10:10" x14ac:dyDescent="0.25">
      <c r="J456" s="49"/>
    </row>
    <row r="457" spans="10:10" x14ac:dyDescent="0.25">
      <c r="J457" s="49"/>
    </row>
    <row r="458" spans="10:10" x14ac:dyDescent="0.25">
      <c r="J458" s="49"/>
    </row>
    <row r="459" spans="10:10" x14ac:dyDescent="0.25">
      <c r="J459" s="49"/>
    </row>
    <row r="460" spans="10:10" x14ac:dyDescent="0.25">
      <c r="J460" s="49"/>
    </row>
    <row r="461" spans="10:10" x14ac:dyDescent="0.25">
      <c r="J461" s="49"/>
    </row>
    <row r="462" spans="10:10" x14ac:dyDescent="0.25">
      <c r="J462" s="49"/>
    </row>
    <row r="463" spans="10:10" x14ac:dyDescent="0.25">
      <c r="J463" s="49"/>
    </row>
    <row r="464" spans="10:10" x14ac:dyDescent="0.25">
      <c r="J464" s="49"/>
    </row>
    <row r="465" spans="10:10" x14ac:dyDescent="0.25">
      <c r="J465" s="49"/>
    </row>
    <row r="466" spans="10:10" x14ac:dyDescent="0.25">
      <c r="J466" s="49"/>
    </row>
    <row r="467" spans="10:10" x14ac:dyDescent="0.25">
      <c r="J467" s="49"/>
    </row>
    <row r="468" spans="10:10" x14ac:dyDescent="0.25">
      <c r="J468" s="49"/>
    </row>
    <row r="469" spans="10:10" x14ac:dyDescent="0.25">
      <c r="J469" s="49"/>
    </row>
    <row r="470" spans="10:10" x14ac:dyDescent="0.25">
      <c r="J470" s="49"/>
    </row>
    <row r="471" spans="10:10" x14ac:dyDescent="0.25">
      <c r="J471" s="49"/>
    </row>
    <row r="472" spans="10:10" x14ac:dyDescent="0.25">
      <c r="J472" s="49"/>
    </row>
    <row r="473" spans="10:10" x14ac:dyDescent="0.25">
      <c r="J473" s="49"/>
    </row>
    <row r="474" spans="10:10" x14ac:dyDescent="0.25">
      <c r="J474" s="49"/>
    </row>
    <row r="475" spans="10:10" x14ac:dyDescent="0.25">
      <c r="J475" s="49"/>
    </row>
    <row r="476" spans="10:10" x14ac:dyDescent="0.25">
      <c r="J476" s="49"/>
    </row>
    <row r="477" spans="10:10" x14ac:dyDescent="0.25">
      <c r="J477" s="49"/>
    </row>
    <row r="478" spans="10:10" x14ac:dyDescent="0.25">
      <c r="J478" s="49"/>
    </row>
    <row r="479" spans="10:10" x14ac:dyDescent="0.25">
      <c r="J479" s="49"/>
    </row>
    <row r="480" spans="10:10" x14ac:dyDescent="0.25">
      <c r="J480" s="49"/>
    </row>
    <row r="481" spans="10:10" x14ac:dyDescent="0.25">
      <c r="J481" s="49"/>
    </row>
    <row r="482" spans="10:10" x14ac:dyDescent="0.25">
      <c r="J482" s="49"/>
    </row>
    <row r="483" spans="10:10" x14ac:dyDescent="0.25">
      <c r="J483" s="49"/>
    </row>
    <row r="484" spans="10:10" x14ac:dyDescent="0.25">
      <c r="J484" s="49"/>
    </row>
    <row r="485" spans="10:10" x14ac:dyDescent="0.25">
      <c r="J485" s="49"/>
    </row>
    <row r="486" spans="10:10" x14ac:dyDescent="0.25">
      <c r="J486" s="49"/>
    </row>
    <row r="487" spans="10:10" x14ac:dyDescent="0.25">
      <c r="J487" s="49"/>
    </row>
    <row r="488" spans="10:10" x14ac:dyDescent="0.25">
      <c r="J488" s="49"/>
    </row>
    <row r="489" spans="10:10" x14ac:dyDescent="0.25">
      <c r="J489" s="49"/>
    </row>
    <row r="490" spans="10:10" x14ac:dyDescent="0.25">
      <c r="J490" s="49"/>
    </row>
    <row r="491" spans="10:10" x14ac:dyDescent="0.25">
      <c r="J491" s="49"/>
    </row>
    <row r="492" spans="10:10" x14ac:dyDescent="0.25">
      <c r="J492" s="49"/>
    </row>
    <row r="493" spans="10:10" x14ac:dyDescent="0.25">
      <c r="J493" s="49"/>
    </row>
    <row r="494" spans="10:10" x14ac:dyDescent="0.25">
      <c r="J494" s="49"/>
    </row>
    <row r="495" spans="10:10" x14ac:dyDescent="0.25">
      <c r="J495" s="49"/>
    </row>
    <row r="496" spans="10:10" x14ac:dyDescent="0.25">
      <c r="J496" s="49"/>
    </row>
    <row r="497" spans="10:10" x14ac:dyDescent="0.25">
      <c r="J497" s="49"/>
    </row>
    <row r="498" spans="10:10" x14ac:dyDescent="0.25">
      <c r="J498" s="49"/>
    </row>
    <row r="499" spans="10:10" x14ac:dyDescent="0.25">
      <c r="J499" s="49"/>
    </row>
    <row r="500" spans="10:10" x14ac:dyDescent="0.25">
      <c r="J500" s="49"/>
    </row>
    <row r="501" spans="10:10" x14ac:dyDescent="0.25">
      <c r="J501" s="49"/>
    </row>
    <row r="502" spans="10:10" x14ac:dyDescent="0.25">
      <c r="J502" s="49"/>
    </row>
    <row r="503" spans="10:10" x14ac:dyDescent="0.25">
      <c r="J503" s="49"/>
    </row>
    <row r="504" spans="10:10" x14ac:dyDescent="0.25">
      <c r="J504" s="49"/>
    </row>
    <row r="505" spans="10:10" x14ac:dyDescent="0.25">
      <c r="J505" s="49"/>
    </row>
    <row r="506" spans="10:10" x14ac:dyDescent="0.25">
      <c r="J506" s="49"/>
    </row>
    <row r="507" spans="10:10" x14ac:dyDescent="0.25">
      <c r="J507" s="49"/>
    </row>
    <row r="508" spans="10:10" x14ac:dyDescent="0.25">
      <c r="J508" s="49"/>
    </row>
    <row r="509" spans="10:10" x14ac:dyDescent="0.25">
      <c r="J509" s="49"/>
    </row>
    <row r="510" spans="10:10" x14ac:dyDescent="0.25">
      <c r="J510" s="49"/>
    </row>
    <row r="511" spans="10:10" x14ac:dyDescent="0.25">
      <c r="J511" s="49"/>
    </row>
    <row r="512" spans="10:10" x14ac:dyDescent="0.25">
      <c r="J512" s="49"/>
    </row>
    <row r="513" spans="10:10" x14ac:dyDescent="0.25">
      <c r="J513" s="49"/>
    </row>
    <row r="514" spans="10:10" x14ac:dyDescent="0.25">
      <c r="J514" s="49"/>
    </row>
    <row r="515" spans="10:10" x14ac:dyDescent="0.25">
      <c r="J515" s="49"/>
    </row>
    <row r="516" spans="10:10" x14ac:dyDescent="0.25">
      <c r="J516" s="49"/>
    </row>
    <row r="517" spans="10:10" x14ac:dyDescent="0.25">
      <c r="J517" s="49"/>
    </row>
    <row r="518" spans="10:10" x14ac:dyDescent="0.25">
      <c r="J518" s="49"/>
    </row>
    <row r="519" spans="10:10" x14ac:dyDescent="0.25">
      <c r="J519" s="49"/>
    </row>
    <row r="520" spans="10:10" x14ac:dyDescent="0.25">
      <c r="J520" s="49"/>
    </row>
    <row r="521" spans="10:10" x14ac:dyDescent="0.25">
      <c r="J521" s="49"/>
    </row>
    <row r="522" spans="10:10" x14ac:dyDescent="0.25">
      <c r="J522" s="49"/>
    </row>
    <row r="523" spans="10:10" x14ac:dyDescent="0.25">
      <c r="J523" s="49"/>
    </row>
    <row r="524" spans="10:10" x14ac:dyDescent="0.25">
      <c r="J524" s="49"/>
    </row>
    <row r="525" spans="10:10" x14ac:dyDescent="0.25">
      <c r="J525" s="49"/>
    </row>
    <row r="526" spans="10:10" x14ac:dyDescent="0.25">
      <c r="J526" s="49"/>
    </row>
    <row r="527" spans="10:10" x14ac:dyDescent="0.25">
      <c r="J527" s="49"/>
    </row>
    <row r="528" spans="10:10" x14ac:dyDescent="0.25">
      <c r="J528" s="49"/>
    </row>
    <row r="529" spans="10:10" x14ac:dyDescent="0.25">
      <c r="J529" s="49"/>
    </row>
    <row r="530" spans="10:10" x14ac:dyDescent="0.25">
      <c r="J530" s="49"/>
    </row>
    <row r="531" spans="10:10" x14ac:dyDescent="0.25">
      <c r="J531" s="49"/>
    </row>
    <row r="532" spans="10:10" x14ac:dyDescent="0.25">
      <c r="J532" s="49"/>
    </row>
    <row r="533" spans="10:10" x14ac:dyDescent="0.25">
      <c r="J533" s="49"/>
    </row>
    <row r="534" spans="10:10" x14ac:dyDescent="0.25">
      <c r="J534" s="49"/>
    </row>
    <row r="535" spans="10:10" x14ac:dyDescent="0.25">
      <c r="J535" s="49"/>
    </row>
    <row r="536" spans="10:10" x14ac:dyDescent="0.25">
      <c r="J536" s="49"/>
    </row>
    <row r="537" spans="10:10" x14ac:dyDescent="0.25">
      <c r="J537" s="49"/>
    </row>
    <row r="538" spans="10:10" x14ac:dyDescent="0.25">
      <c r="J538" s="49"/>
    </row>
    <row r="539" spans="10:10" x14ac:dyDescent="0.25">
      <c r="J539" s="49"/>
    </row>
    <row r="540" spans="10:10" x14ac:dyDescent="0.25">
      <c r="J540" s="49"/>
    </row>
    <row r="541" spans="10:10" x14ac:dyDescent="0.25">
      <c r="J541" s="49"/>
    </row>
    <row r="542" spans="10:10" x14ac:dyDescent="0.25">
      <c r="J542" s="49"/>
    </row>
    <row r="543" spans="10:10" x14ac:dyDescent="0.25">
      <c r="J543" s="49"/>
    </row>
    <row r="544" spans="10:10" x14ac:dyDescent="0.25">
      <c r="J544" s="49"/>
    </row>
    <row r="545" spans="10:10" x14ac:dyDescent="0.25">
      <c r="J545" s="49"/>
    </row>
    <row r="546" spans="10:10" x14ac:dyDescent="0.25">
      <c r="J546" s="49"/>
    </row>
    <row r="547" spans="10:10" x14ac:dyDescent="0.25">
      <c r="J547" s="49"/>
    </row>
    <row r="548" spans="10:10" x14ac:dyDescent="0.25">
      <c r="J548" s="49"/>
    </row>
    <row r="549" spans="10:10" x14ac:dyDescent="0.25">
      <c r="J549" s="49"/>
    </row>
    <row r="550" spans="10:10" x14ac:dyDescent="0.25">
      <c r="J550" s="49"/>
    </row>
    <row r="551" spans="10:10" x14ac:dyDescent="0.25">
      <c r="J551" s="49"/>
    </row>
    <row r="552" spans="10:10" x14ac:dyDescent="0.25">
      <c r="J552" s="49"/>
    </row>
    <row r="553" spans="10:10" x14ac:dyDescent="0.25">
      <c r="J553" s="49"/>
    </row>
    <row r="554" spans="10:10" x14ac:dyDescent="0.25">
      <c r="J554" s="49"/>
    </row>
    <row r="555" spans="10:10" x14ac:dyDescent="0.25">
      <c r="J555" s="49"/>
    </row>
    <row r="556" spans="10:10" x14ac:dyDescent="0.25">
      <c r="J556" s="49"/>
    </row>
    <row r="557" spans="10:10" x14ac:dyDescent="0.25">
      <c r="J557" s="49"/>
    </row>
    <row r="558" spans="10:10" x14ac:dyDescent="0.25">
      <c r="J558" s="49"/>
    </row>
    <row r="559" spans="10:10" x14ac:dyDescent="0.25">
      <c r="J559" s="49"/>
    </row>
    <row r="560" spans="10:10" x14ac:dyDescent="0.25">
      <c r="J560" s="49"/>
    </row>
    <row r="561" spans="10:10" x14ac:dyDescent="0.25">
      <c r="J561" s="49"/>
    </row>
    <row r="562" spans="10:10" x14ac:dyDescent="0.25">
      <c r="J562" s="49"/>
    </row>
    <row r="563" spans="10:10" x14ac:dyDescent="0.25">
      <c r="J563" s="49"/>
    </row>
    <row r="564" spans="10:10" x14ac:dyDescent="0.25">
      <c r="J564" s="49"/>
    </row>
    <row r="565" spans="10:10" x14ac:dyDescent="0.25">
      <c r="J565" s="49"/>
    </row>
    <row r="566" spans="10:10" x14ac:dyDescent="0.25">
      <c r="J566" s="49"/>
    </row>
    <row r="567" spans="10:10" x14ac:dyDescent="0.25">
      <c r="J567" s="49"/>
    </row>
    <row r="568" spans="10:10" x14ac:dyDescent="0.25">
      <c r="J568" s="49"/>
    </row>
    <row r="569" spans="10:10" x14ac:dyDescent="0.25">
      <c r="J569" s="49"/>
    </row>
    <row r="570" spans="10:10" x14ac:dyDescent="0.25">
      <c r="J570" s="49"/>
    </row>
    <row r="571" spans="10:10" x14ac:dyDescent="0.25">
      <c r="J571" s="49"/>
    </row>
    <row r="572" spans="10:10" x14ac:dyDescent="0.25">
      <c r="J572" s="49"/>
    </row>
    <row r="573" spans="10:10" x14ac:dyDescent="0.25">
      <c r="J573" s="49"/>
    </row>
    <row r="574" spans="10:10" x14ac:dyDescent="0.25">
      <c r="J574" s="49"/>
    </row>
    <row r="575" spans="10:10" x14ac:dyDescent="0.25">
      <c r="J575" s="49"/>
    </row>
    <row r="576" spans="10:10" x14ac:dyDescent="0.25">
      <c r="J576" s="49"/>
    </row>
    <row r="577" spans="10:10" x14ac:dyDescent="0.25">
      <c r="J577" s="49"/>
    </row>
    <row r="578" spans="10:10" x14ac:dyDescent="0.25">
      <c r="J578" s="49"/>
    </row>
    <row r="579" spans="10:10" x14ac:dyDescent="0.25">
      <c r="J579" s="49"/>
    </row>
    <row r="580" spans="10:10" x14ac:dyDescent="0.25">
      <c r="J580" s="49"/>
    </row>
    <row r="581" spans="10:10" x14ac:dyDescent="0.25">
      <c r="J581" s="49"/>
    </row>
    <row r="582" spans="10:10" x14ac:dyDescent="0.25">
      <c r="J582" s="49"/>
    </row>
    <row r="583" spans="10:10" x14ac:dyDescent="0.25">
      <c r="J583" s="49"/>
    </row>
    <row r="584" spans="10:10" x14ac:dyDescent="0.25">
      <c r="J584" s="49"/>
    </row>
    <row r="585" spans="10:10" x14ac:dyDescent="0.25">
      <c r="J585" s="49"/>
    </row>
    <row r="586" spans="10:10" x14ac:dyDescent="0.25">
      <c r="J586" s="49"/>
    </row>
    <row r="587" spans="10:10" x14ac:dyDescent="0.25">
      <c r="J587" s="49"/>
    </row>
    <row r="588" spans="10:10" x14ac:dyDescent="0.25">
      <c r="J588" s="49"/>
    </row>
    <row r="589" spans="10:10" x14ac:dyDescent="0.25">
      <c r="J589" s="49"/>
    </row>
    <row r="590" spans="10:10" x14ac:dyDescent="0.25">
      <c r="J590" s="49"/>
    </row>
    <row r="591" spans="10:10" x14ac:dyDescent="0.25">
      <c r="J591" s="49"/>
    </row>
    <row r="592" spans="10:10" x14ac:dyDescent="0.25">
      <c r="J592" s="49"/>
    </row>
    <row r="593" spans="10:10" x14ac:dyDescent="0.25">
      <c r="J593" s="49"/>
    </row>
    <row r="594" spans="10:10" x14ac:dyDescent="0.25">
      <c r="J594" s="49"/>
    </row>
    <row r="595" spans="10:10" x14ac:dyDescent="0.25">
      <c r="J595" s="49"/>
    </row>
    <row r="596" spans="10:10" x14ac:dyDescent="0.25">
      <c r="J596" s="49"/>
    </row>
    <row r="597" spans="10:10" x14ac:dyDescent="0.25">
      <c r="J597" s="49"/>
    </row>
    <row r="598" spans="10:10" x14ac:dyDescent="0.25">
      <c r="J598" s="49"/>
    </row>
    <row r="599" spans="10:10" x14ac:dyDescent="0.25">
      <c r="J599" s="49"/>
    </row>
    <row r="600" spans="10:10" x14ac:dyDescent="0.25">
      <c r="J600" s="49"/>
    </row>
    <row r="601" spans="10:10" x14ac:dyDescent="0.25">
      <c r="J601" s="49"/>
    </row>
    <row r="602" spans="10:10" x14ac:dyDescent="0.25">
      <c r="J602" s="49"/>
    </row>
    <row r="603" spans="10:10" x14ac:dyDescent="0.25">
      <c r="J603" s="49"/>
    </row>
    <row r="604" spans="10:10" x14ac:dyDescent="0.25">
      <c r="J604" s="49"/>
    </row>
    <row r="605" spans="10:10" x14ac:dyDescent="0.25">
      <c r="J605" s="49"/>
    </row>
    <row r="606" spans="10:10" x14ac:dyDescent="0.25">
      <c r="J606" s="49"/>
    </row>
    <row r="607" spans="10:10" x14ac:dyDescent="0.25">
      <c r="J607" s="49"/>
    </row>
    <row r="608" spans="10:10" x14ac:dyDescent="0.25">
      <c r="J608" s="49"/>
    </row>
    <row r="609" spans="10:10" x14ac:dyDescent="0.25">
      <c r="J609" s="49"/>
    </row>
    <row r="610" spans="10:10" x14ac:dyDescent="0.25">
      <c r="J610" s="49"/>
    </row>
    <row r="611" spans="10:10" x14ac:dyDescent="0.25">
      <c r="J611" s="49"/>
    </row>
    <row r="612" spans="10:10" x14ac:dyDescent="0.25">
      <c r="J612" s="49"/>
    </row>
    <row r="613" spans="10:10" x14ac:dyDescent="0.25">
      <c r="J613" s="49"/>
    </row>
    <row r="614" spans="10:10" x14ac:dyDescent="0.25">
      <c r="J614" s="49"/>
    </row>
    <row r="615" spans="10:10" x14ac:dyDescent="0.25">
      <c r="J615" s="49"/>
    </row>
    <row r="616" spans="10:10" x14ac:dyDescent="0.25">
      <c r="J616" s="49"/>
    </row>
    <row r="617" spans="10:10" x14ac:dyDescent="0.25">
      <c r="J617" s="49"/>
    </row>
    <row r="618" spans="10:10" x14ac:dyDescent="0.25">
      <c r="J618" s="49"/>
    </row>
    <row r="619" spans="10:10" x14ac:dyDescent="0.25">
      <c r="J619" s="49"/>
    </row>
    <row r="620" spans="10:10" x14ac:dyDescent="0.25">
      <c r="J620" s="49"/>
    </row>
    <row r="621" spans="10:10" x14ac:dyDescent="0.25">
      <c r="J621" s="49"/>
    </row>
    <row r="622" spans="10:10" x14ac:dyDescent="0.25">
      <c r="J622" s="49"/>
    </row>
    <row r="623" spans="10:10" x14ac:dyDescent="0.25">
      <c r="J623" s="49"/>
    </row>
    <row r="624" spans="10:10" x14ac:dyDescent="0.25">
      <c r="J624" s="49"/>
    </row>
    <row r="625" spans="10:10" x14ac:dyDescent="0.25">
      <c r="J625" s="49"/>
    </row>
    <row r="626" spans="10:10" x14ac:dyDescent="0.25">
      <c r="J626" s="49"/>
    </row>
    <row r="627" spans="10:10" x14ac:dyDescent="0.25">
      <c r="J627" s="49"/>
    </row>
    <row r="628" spans="10:10" x14ac:dyDescent="0.25">
      <c r="J628" s="49"/>
    </row>
    <row r="629" spans="10:10" x14ac:dyDescent="0.25">
      <c r="J629" s="49"/>
    </row>
    <row r="630" spans="10:10" x14ac:dyDescent="0.25">
      <c r="J630" s="49"/>
    </row>
    <row r="631" spans="10:10" x14ac:dyDescent="0.25">
      <c r="J631" s="49"/>
    </row>
    <row r="632" spans="10:10" x14ac:dyDescent="0.25">
      <c r="J632" s="49"/>
    </row>
    <row r="633" spans="10:10" x14ac:dyDescent="0.25">
      <c r="J633" s="49"/>
    </row>
    <row r="634" spans="10:10" x14ac:dyDescent="0.25">
      <c r="J634" s="49"/>
    </row>
    <row r="635" spans="10:10" x14ac:dyDescent="0.25">
      <c r="J635" s="49"/>
    </row>
    <row r="636" spans="10:10" x14ac:dyDescent="0.25">
      <c r="J636" s="49"/>
    </row>
    <row r="637" spans="10:10" x14ac:dyDescent="0.25">
      <c r="J637" s="49"/>
    </row>
    <row r="638" spans="10:10" x14ac:dyDescent="0.25">
      <c r="J638" s="49"/>
    </row>
    <row r="639" spans="10:10" x14ac:dyDescent="0.25">
      <c r="J639" s="49"/>
    </row>
    <row r="640" spans="10:10" x14ac:dyDescent="0.25">
      <c r="J640" s="49"/>
    </row>
    <row r="641" spans="10:10" x14ac:dyDescent="0.25">
      <c r="J641" s="49"/>
    </row>
    <row r="642" spans="10:10" x14ac:dyDescent="0.25">
      <c r="J642" s="49"/>
    </row>
    <row r="643" spans="10:10" x14ac:dyDescent="0.25">
      <c r="J643" s="49"/>
    </row>
    <row r="644" spans="10:10" x14ac:dyDescent="0.25">
      <c r="J644" s="49"/>
    </row>
    <row r="645" spans="10:10" x14ac:dyDescent="0.25">
      <c r="J645" s="49"/>
    </row>
    <row r="646" spans="10:10" x14ac:dyDescent="0.25">
      <c r="J646" s="49"/>
    </row>
    <row r="647" spans="10:10" x14ac:dyDescent="0.25">
      <c r="J647" s="49"/>
    </row>
    <row r="648" spans="10:10" x14ac:dyDescent="0.25">
      <c r="J648" s="49"/>
    </row>
    <row r="649" spans="10:10" x14ac:dyDescent="0.25">
      <c r="J649" s="49"/>
    </row>
    <row r="650" spans="10:10" x14ac:dyDescent="0.25">
      <c r="J650" s="49"/>
    </row>
    <row r="651" spans="10:10" x14ac:dyDescent="0.25">
      <c r="J651" s="49"/>
    </row>
    <row r="652" spans="10:10" x14ac:dyDescent="0.25">
      <c r="J652" s="49"/>
    </row>
    <row r="653" spans="10:10" x14ac:dyDescent="0.25">
      <c r="J653" s="49"/>
    </row>
    <row r="654" spans="10:10" x14ac:dyDescent="0.25">
      <c r="J654" s="49"/>
    </row>
    <row r="655" spans="10:10" x14ac:dyDescent="0.25">
      <c r="J655" s="49"/>
    </row>
    <row r="656" spans="10:10" x14ac:dyDescent="0.25">
      <c r="J656" s="49"/>
    </row>
    <row r="657" spans="10:10" x14ac:dyDescent="0.25">
      <c r="J657" s="49"/>
    </row>
    <row r="658" spans="10:10" x14ac:dyDescent="0.25">
      <c r="J658" s="49"/>
    </row>
    <row r="659" spans="10:10" x14ac:dyDescent="0.25">
      <c r="J659" s="49"/>
    </row>
    <row r="660" spans="10:10" x14ac:dyDescent="0.25">
      <c r="J660" s="49"/>
    </row>
    <row r="661" spans="10:10" x14ac:dyDescent="0.25">
      <c r="J661" s="49"/>
    </row>
    <row r="662" spans="10:10" x14ac:dyDescent="0.25">
      <c r="J662" s="49"/>
    </row>
    <row r="663" spans="10:10" x14ac:dyDescent="0.25">
      <c r="J663" s="49"/>
    </row>
    <row r="664" spans="10:10" x14ac:dyDescent="0.25">
      <c r="J664" s="49"/>
    </row>
    <row r="665" spans="10:10" x14ac:dyDescent="0.25">
      <c r="J665" s="49"/>
    </row>
    <row r="666" spans="10:10" x14ac:dyDescent="0.25">
      <c r="J666" s="49"/>
    </row>
    <row r="667" spans="10:10" x14ac:dyDescent="0.25">
      <c r="J667" s="49"/>
    </row>
    <row r="668" spans="10:10" x14ac:dyDescent="0.25">
      <c r="J668" s="49"/>
    </row>
    <row r="669" spans="10:10" x14ac:dyDescent="0.25">
      <c r="J669" s="49"/>
    </row>
    <row r="670" spans="10:10" x14ac:dyDescent="0.25">
      <c r="J670" s="49"/>
    </row>
    <row r="671" spans="10:10" x14ac:dyDescent="0.25">
      <c r="J671" s="49"/>
    </row>
    <row r="672" spans="10:10" x14ac:dyDescent="0.25">
      <c r="J672" s="49"/>
    </row>
    <row r="673" spans="10:10" x14ac:dyDescent="0.25">
      <c r="J673" s="49"/>
    </row>
    <row r="674" spans="10:10" x14ac:dyDescent="0.25">
      <c r="J674" s="49"/>
    </row>
    <row r="675" spans="10:10" x14ac:dyDescent="0.25">
      <c r="J675" s="49"/>
    </row>
    <row r="676" spans="10:10" x14ac:dyDescent="0.25">
      <c r="J676" s="49"/>
    </row>
    <row r="677" spans="10:10" x14ac:dyDescent="0.25">
      <c r="J677" s="49"/>
    </row>
    <row r="678" spans="10:10" x14ac:dyDescent="0.25">
      <c r="J678" s="49"/>
    </row>
    <row r="679" spans="10:10" x14ac:dyDescent="0.25">
      <c r="J679" s="49"/>
    </row>
    <row r="680" spans="10:10" x14ac:dyDescent="0.25">
      <c r="J680" s="49"/>
    </row>
    <row r="681" spans="10:10" x14ac:dyDescent="0.25">
      <c r="J681" s="49"/>
    </row>
    <row r="682" spans="10:10" x14ac:dyDescent="0.25">
      <c r="J682" s="49"/>
    </row>
    <row r="683" spans="10:10" x14ac:dyDescent="0.25">
      <c r="J683" s="49"/>
    </row>
    <row r="684" spans="10:10" x14ac:dyDescent="0.25">
      <c r="J684" s="49"/>
    </row>
    <row r="685" spans="10:10" x14ac:dyDescent="0.25">
      <c r="J685" s="49"/>
    </row>
    <row r="686" spans="10:10" x14ac:dyDescent="0.25">
      <c r="J686" s="49"/>
    </row>
    <row r="687" spans="10:10" x14ac:dyDescent="0.25">
      <c r="J687" s="49"/>
    </row>
    <row r="688" spans="10:10" x14ac:dyDescent="0.25">
      <c r="J688" s="49"/>
    </row>
    <row r="689" spans="10:10" x14ac:dyDescent="0.25">
      <c r="J689" s="49"/>
    </row>
    <row r="690" spans="10:10" x14ac:dyDescent="0.25">
      <c r="J690" s="49"/>
    </row>
    <row r="691" spans="10:10" x14ac:dyDescent="0.25">
      <c r="J691" s="49"/>
    </row>
    <row r="692" spans="10:10" x14ac:dyDescent="0.25">
      <c r="J692" s="49"/>
    </row>
    <row r="693" spans="10:10" x14ac:dyDescent="0.25">
      <c r="J693" s="49"/>
    </row>
    <row r="694" spans="10:10" x14ac:dyDescent="0.25">
      <c r="J694" s="49"/>
    </row>
    <row r="695" spans="10:10" x14ac:dyDescent="0.25">
      <c r="J695" s="49"/>
    </row>
    <row r="696" spans="10:10" x14ac:dyDescent="0.25">
      <c r="J696" s="49"/>
    </row>
    <row r="697" spans="10:10" x14ac:dyDescent="0.25">
      <c r="J697" s="49"/>
    </row>
    <row r="698" spans="10:10" x14ac:dyDescent="0.25">
      <c r="J698" s="49"/>
    </row>
    <row r="699" spans="10:10" x14ac:dyDescent="0.25">
      <c r="J699" s="49"/>
    </row>
    <row r="700" spans="10:10" x14ac:dyDescent="0.25">
      <c r="J700" s="49"/>
    </row>
    <row r="701" spans="10:10" x14ac:dyDescent="0.25">
      <c r="J701" s="49"/>
    </row>
    <row r="702" spans="10:10" x14ac:dyDescent="0.25">
      <c r="J702" s="49"/>
    </row>
    <row r="703" spans="10:10" x14ac:dyDescent="0.25">
      <c r="J703" s="49"/>
    </row>
    <row r="704" spans="10:10" x14ac:dyDescent="0.25">
      <c r="J704" s="49"/>
    </row>
    <row r="705" spans="10:10" x14ac:dyDescent="0.25">
      <c r="J705" s="49"/>
    </row>
    <row r="706" spans="10:10" x14ac:dyDescent="0.25">
      <c r="J706" s="49"/>
    </row>
    <row r="707" spans="10:10" x14ac:dyDescent="0.25">
      <c r="J707" s="49"/>
    </row>
    <row r="708" spans="10:10" x14ac:dyDescent="0.25">
      <c r="J708" s="49"/>
    </row>
    <row r="709" spans="10:10" x14ac:dyDescent="0.25">
      <c r="J709" s="49"/>
    </row>
    <row r="710" spans="10:10" x14ac:dyDescent="0.25">
      <c r="J710" s="49"/>
    </row>
    <row r="711" spans="10:10" x14ac:dyDescent="0.25">
      <c r="J711" s="49"/>
    </row>
    <row r="712" spans="10:10" x14ac:dyDescent="0.25">
      <c r="J712" s="49"/>
    </row>
    <row r="713" spans="10:10" x14ac:dyDescent="0.25">
      <c r="J713" s="49"/>
    </row>
    <row r="714" spans="10:10" x14ac:dyDescent="0.25">
      <c r="J714" s="49"/>
    </row>
    <row r="715" spans="10:10" x14ac:dyDescent="0.25">
      <c r="J715" s="49"/>
    </row>
    <row r="716" spans="10:10" x14ac:dyDescent="0.25">
      <c r="J716" s="49"/>
    </row>
    <row r="717" spans="10:10" x14ac:dyDescent="0.25">
      <c r="J717" s="49"/>
    </row>
    <row r="718" spans="10:10" x14ac:dyDescent="0.25">
      <c r="J718" s="49"/>
    </row>
    <row r="719" spans="10:10" x14ac:dyDescent="0.25">
      <c r="J719" s="49"/>
    </row>
    <row r="720" spans="10:10" x14ac:dyDescent="0.25">
      <c r="J720" s="49"/>
    </row>
    <row r="721" spans="10:10" x14ac:dyDescent="0.25">
      <c r="J721" s="49"/>
    </row>
    <row r="722" spans="10:10" x14ac:dyDescent="0.25">
      <c r="J722" s="49"/>
    </row>
    <row r="723" spans="10:10" x14ac:dyDescent="0.25">
      <c r="J723" s="49"/>
    </row>
    <row r="724" spans="10:10" x14ac:dyDescent="0.25">
      <c r="J724" s="49"/>
    </row>
    <row r="725" spans="10:10" x14ac:dyDescent="0.25">
      <c r="J725" s="49"/>
    </row>
    <row r="726" spans="10:10" x14ac:dyDescent="0.25">
      <c r="J726" s="49"/>
    </row>
    <row r="727" spans="10:10" x14ac:dyDescent="0.25">
      <c r="J727" s="49"/>
    </row>
    <row r="728" spans="10:10" x14ac:dyDescent="0.25">
      <c r="J728" s="49"/>
    </row>
    <row r="729" spans="10:10" x14ac:dyDescent="0.25">
      <c r="J729" s="49"/>
    </row>
    <row r="730" spans="10:10" x14ac:dyDescent="0.25">
      <c r="J730" s="49"/>
    </row>
    <row r="731" spans="10:10" x14ac:dyDescent="0.25">
      <c r="J731" s="49"/>
    </row>
    <row r="732" spans="10:10" x14ac:dyDescent="0.25">
      <c r="J732" s="49"/>
    </row>
    <row r="733" spans="10:10" x14ac:dyDescent="0.25">
      <c r="J733" s="49"/>
    </row>
    <row r="734" spans="10:10" x14ac:dyDescent="0.25">
      <c r="J734" s="49"/>
    </row>
    <row r="735" spans="10:10" x14ac:dyDescent="0.25">
      <c r="J735" s="49"/>
    </row>
    <row r="736" spans="10:10" x14ac:dyDescent="0.25">
      <c r="J736" s="49"/>
    </row>
    <row r="737" spans="10:10" x14ac:dyDescent="0.25">
      <c r="J737" s="49"/>
    </row>
    <row r="738" spans="10:10" x14ac:dyDescent="0.25">
      <c r="J738" s="49"/>
    </row>
    <row r="739" spans="10:10" x14ac:dyDescent="0.25">
      <c r="J739" s="49"/>
    </row>
    <row r="740" spans="10:10" x14ac:dyDescent="0.25">
      <c r="J740" s="49"/>
    </row>
    <row r="741" spans="10:10" x14ac:dyDescent="0.25">
      <c r="J741" s="49"/>
    </row>
    <row r="742" spans="10:10" x14ac:dyDescent="0.25">
      <c r="J742" s="49"/>
    </row>
    <row r="743" spans="10:10" x14ac:dyDescent="0.25">
      <c r="J743" s="49"/>
    </row>
    <row r="744" spans="10:10" x14ac:dyDescent="0.25">
      <c r="J744" s="49"/>
    </row>
    <row r="745" spans="10:10" x14ac:dyDescent="0.25">
      <c r="J745" s="49"/>
    </row>
    <row r="746" spans="10:10" x14ac:dyDescent="0.25">
      <c r="J746" s="49"/>
    </row>
    <row r="747" spans="10:10" x14ac:dyDescent="0.25">
      <c r="J747" s="49"/>
    </row>
    <row r="748" spans="10:10" x14ac:dyDescent="0.25">
      <c r="J748" s="49"/>
    </row>
    <row r="749" spans="10:10" x14ac:dyDescent="0.25">
      <c r="J749" s="49"/>
    </row>
    <row r="750" spans="10:10" x14ac:dyDescent="0.25">
      <c r="J750" s="49"/>
    </row>
    <row r="751" spans="10:10" x14ac:dyDescent="0.25">
      <c r="J751" s="49"/>
    </row>
    <row r="752" spans="10:10" x14ac:dyDescent="0.25">
      <c r="J752" s="49"/>
    </row>
    <row r="753" spans="10:10" x14ac:dyDescent="0.25">
      <c r="J753" s="49"/>
    </row>
    <row r="754" spans="10:10" x14ac:dyDescent="0.25">
      <c r="J754" s="49"/>
    </row>
    <row r="755" spans="10:10" x14ac:dyDescent="0.25">
      <c r="J755" s="49"/>
    </row>
    <row r="756" spans="10:10" x14ac:dyDescent="0.25">
      <c r="J756" s="49"/>
    </row>
    <row r="757" spans="10:10" x14ac:dyDescent="0.25">
      <c r="J757" s="49"/>
    </row>
    <row r="758" spans="10:10" x14ac:dyDescent="0.25">
      <c r="J758" s="49"/>
    </row>
    <row r="759" spans="10:10" x14ac:dyDescent="0.25">
      <c r="J759" s="49"/>
    </row>
    <row r="760" spans="10:10" x14ac:dyDescent="0.25">
      <c r="J760" s="49"/>
    </row>
    <row r="761" spans="10:10" x14ac:dyDescent="0.25">
      <c r="J761" s="49"/>
    </row>
    <row r="762" spans="10:10" x14ac:dyDescent="0.25">
      <c r="J762" s="49"/>
    </row>
    <row r="763" spans="10:10" x14ac:dyDescent="0.25">
      <c r="J763" s="49"/>
    </row>
    <row r="764" spans="10:10" x14ac:dyDescent="0.25">
      <c r="J764" s="49"/>
    </row>
    <row r="765" spans="10:10" x14ac:dyDescent="0.25">
      <c r="J765" s="49"/>
    </row>
    <row r="766" spans="10:10" x14ac:dyDescent="0.25">
      <c r="J766" s="49"/>
    </row>
    <row r="767" spans="10:10" x14ac:dyDescent="0.25">
      <c r="J767" s="49"/>
    </row>
    <row r="768" spans="10:10" x14ac:dyDescent="0.25">
      <c r="J768" s="49"/>
    </row>
    <row r="769" spans="10:10" x14ac:dyDescent="0.25">
      <c r="J769" s="49"/>
    </row>
    <row r="770" spans="10:10" x14ac:dyDescent="0.25">
      <c r="J770" s="49"/>
    </row>
    <row r="771" spans="10:10" x14ac:dyDescent="0.25">
      <c r="J771" s="49"/>
    </row>
    <row r="772" spans="10:10" x14ac:dyDescent="0.25">
      <c r="J772" s="49"/>
    </row>
    <row r="773" spans="10:10" x14ac:dyDescent="0.25">
      <c r="J773" s="49"/>
    </row>
    <row r="774" spans="10:10" x14ac:dyDescent="0.25">
      <c r="J774" s="49"/>
    </row>
    <row r="775" spans="10:10" x14ac:dyDescent="0.25">
      <c r="J775" s="49"/>
    </row>
    <row r="776" spans="10:10" x14ac:dyDescent="0.25">
      <c r="J776" s="49"/>
    </row>
    <row r="777" spans="10:10" x14ac:dyDescent="0.25">
      <c r="J777" s="49"/>
    </row>
    <row r="778" spans="10:10" x14ac:dyDescent="0.25">
      <c r="J778" s="49"/>
    </row>
    <row r="779" spans="10:10" x14ac:dyDescent="0.25">
      <c r="J779" s="49"/>
    </row>
    <row r="780" spans="10:10" x14ac:dyDescent="0.25">
      <c r="J780" s="49"/>
    </row>
    <row r="781" spans="10:10" x14ac:dyDescent="0.25">
      <c r="J781" s="49"/>
    </row>
    <row r="782" spans="10:10" x14ac:dyDescent="0.25">
      <c r="J782" s="49"/>
    </row>
    <row r="783" spans="10:10" x14ac:dyDescent="0.25">
      <c r="J783" s="49"/>
    </row>
    <row r="784" spans="10:10" x14ac:dyDescent="0.25">
      <c r="J784" s="49"/>
    </row>
    <row r="785" spans="10:10" x14ac:dyDescent="0.25">
      <c r="J785" s="49"/>
    </row>
    <row r="786" spans="10:10" x14ac:dyDescent="0.25">
      <c r="J786" s="49"/>
    </row>
    <row r="787" spans="10:10" x14ac:dyDescent="0.25">
      <c r="J787" s="49"/>
    </row>
    <row r="788" spans="10:10" x14ac:dyDescent="0.25">
      <c r="J788" s="49"/>
    </row>
    <row r="789" spans="10:10" x14ac:dyDescent="0.25">
      <c r="J789" s="49"/>
    </row>
    <row r="790" spans="10:10" x14ac:dyDescent="0.25">
      <c r="J790" s="49"/>
    </row>
    <row r="791" spans="10:10" x14ac:dyDescent="0.25">
      <c r="J791" s="49"/>
    </row>
    <row r="792" spans="10:10" x14ac:dyDescent="0.25">
      <c r="J792" s="49"/>
    </row>
    <row r="793" spans="10:10" x14ac:dyDescent="0.25">
      <c r="J793" s="49"/>
    </row>
    <row r="794" spans="10:10" x14ac:dyDescent="0.25">
      <c r="J794" s="49"/>
    </row>
    <row r="795" spans="10:10" x14ac:dyDescent="0.25">
      <c r="J795" s="49"/>
    </row>
    <row r="796" spans="10:10" x14ac:dyDescent="0.25">
      <c r="J796" s="49"/>
    </row>
    <row r="797" spans="10:10" x14ac:dyDescent="0.25">
      <c r="J797" s="49"/>
    </row>
    <row r="798" spans="10:10" x14ac:dyDescent="0.25">
      <c r="J798" s="49"/>
    </row>
    <row r="799" spans="10:10" x14ac:dyDescent="0.25">
      <c r="J799" s="49"/>
    </row>
    <row r="800" spans="10:10" x14ac:dyDescent="0.25">
      <c r="J800" s="49"/>
    </row>
    <row r="801" spans="10:10" x14ac:dyDescent="0.25">
      <c r="J801" s="49"/>
    </row>
    <row r="802" spans="10:10" x14ac:dyDescent="0.25">
      <c r="J802" s="49"/>
    </row>
    <row r="803" spans="10:10" x14ac:dyDescent="0.25">
      <c r="J803" s="49"/>
    </row>
    <row r="804" spans="10:10" x14ac:dyDescent="0.25">
      <c r="J804" s="49"/>
    </row>
    <row r="805" spans="10:10" x14ac:dyDescent="0.25">
      <c r="J805" s="49"/>
    </row>
    <row r="806" spans="10:10" x14ac:dyDescent="0.25">
      <c r="J806" s="49"/>
    </row>
    <row r="807" spans="10:10" x14ac:dyDescent="0.25">
      <c r="J807" s="49"/>
    </row>
    <row r="808" spans="10:10" x14ac:dyDescent="0.25">
      <c r="J808" s="49"/>
    </row>
    <row r="809" spans="10:10" x14ac:dyDescent="0.25">
      <c r="J809" s="49"/>
    </row>
    <row r="810" spans="10:10" x14ac:dyDescent="0.25">
      <c r="J810" s="49"/>
    </row>
    <row r="811" spans="10:10" x14ac:dyDescent="0.25">
      <c r="J811" s="49"/>
    </row>
    <row r="812" spans="10:10" x14ac:dyDescent="0.25">
      <c r="J812" s="49"/>
    </row>
    <row r="813" spans="10:10" x14ac:dyDescent="0.25">
      <c r="J813" s="49"/>
    </row>
    <row r="814" spans="10:10" x14ac:dyDescent="0.25">
      <c r="J814" s="49"/>
    </row>
    <row r="815" spans="10:10" x14ac:dyDescent="0.25">
      <c r="J815" s="49"/>
    </row>
    <row r="816" spans="10:10" x14ac:dyDescent="0.25">
      <c r="J816" s="49"/>
    </row>
    <row r="817" spans="10:10" x14ac:dyDescent="0.25">
      <c r="J817" s="49"/>
    </row>
    <row r="818" spans="10:10" x14ac:dyDescent="0.25">
      <c r="J818" s="49"/>
    </row>
    <row r="819" spans="10:10" x14ac:dyDescent="0.25">
      <c r="J819" s="49"/>
    </row>
    <row r="820" spans="10:10" x14ac:dyDescent="0.25">
      <c r="J820" s="49"/>
    </row>
    <row r="821" spans="10:10" x14ac:dyDescent="0.25">
      <c r="J821" s="49"/>
    </row>
    <row r="822" spans="10:10" x14ac:dyDescent="0.25">
      <c r="J822" s="49"/>
    </row>
    <row r="823" spans="10:10" x14ac:dyDescent="0.25">
      <c r="J823" s="49"/>
    </row>
    <row r="824" spans="10:10" x14ac:dyDescent="0.25">
      <c r="J824" s="49"/>
    </row>
    <row r="825" spans="10:10" x14ac:dyDescent="0.25">
      <c r="J825" s="49"/>
    </row>
  </sheetData>
  <autoFilter ref="A9:M350"/>
  <mergeCells count="11">
    <mergeCell ref="M9:M10"/>
    <mergeCell ref="A1:M1"/>
    <mergeCell ref="A2:M2"/>
    <mergeCell ref="L9:L10"/>
    <mergeCell ref="K9:K10"/>
    <mergeCell ref="A9:A10"/>
    <mergeCell ref="B9:B10"/>
    <mergeCell ref="D9:D10"/>
    <mergeCell ref="F9:F10"/>
    <mergeCell ref="I9:I10"/>
    <mergeCell ref="J9:J10"/>
  </mergeCells>
  <conditionalFormatting sqref="M171:M350">
    <cfRule type="cellIs" dxfId="9" priority="2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58" fitToHeight="8" orientation="portrait" r:id="rId1"/>
  <headerFooter>
    <oddHeader>&amp;R&amp;P</oddHeader>
    <oddFooter xml:space="preserve">&amp;CСудья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5"/>
  <sheetViews>
    <sheetView topLeftCell="A34" workbookViewId="0">
      <selection activeCell="L3" sqref="L3"/>
    </sheetView>
  </sheetViews>
  <sheetFormatPr defaultRowHeight="15" x14ac:dyDescent="0.25"/>
  <cols>
    <col min="1" max="1" width="9.42578125" style="7" customWidth="1"/>
    <col min="2" max="2" width="6.42578125" style="3" customWidth="1"/>
    <col min="3" max="3" width="15.140625" style="4" hidden="1" customWidth="1"/>
    <col min="4" max="4" width="6.42578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30" style="6" customWidth="1"/>
    <col min="11" max="11" width="16.42578125" style="1" customWidth="1"/>
    <col min="12" max="12" width="12.85546875" style="1" customWidth="1"/>
    <col min="13" max="16" width="9.140625" style="1"/>
    <col min="17" max="17" width="9.140625" style="2"/>
    <col min="18" max="19" width="9.140625" style="1"/>
    <col min="20" max="16384" width="9.140625" style="3"/>
  </cols>
  <sheetData>
    <row r="1" spans="1:21" ht="18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21" ht="15.75" customHeight="1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21" x14ac:dyDescent="0.25">
      <c r="T3" s="24"/>
      <c r="U3" s="24"/>
    </row>
    <row r="4" spans="1:21" ht="12.75" x14ac:dyDescent="0.2">
      <c r="A4" s="1"/>
      <c r="B4" s="8"/>
      <c r="C4" s="8"/>
      <c r="G4" s="9" t="s">
        <v>2</v>
      </c>
      <c r="I4" s="16"/>
      <c r="J4" s="86" t="s">
        <v>459</v>
      </c>
      <c r="P4" s="71"/>
      <c r="Q4" s="71"/>
      <c r="T4" s="24"/>
      <c r="U4" s="24"/>
    </row>
    <row r="5" spans="1:21" x14ac:dyDescent="0.25">
      <c r="O5" s="12"/>
      <c r="P5" s="12"/>
      <c r="Q5" s="12"/>
      <c r="T5" s="24"/>
      <c r="U5" s="24"/>
    </row>
    <row r="6" spans="1:21" s="5" customFormat="1" ht="12.75" x14ac:dyDescent="0.2">
      <c r="A6" s="8" t="s">
        <v>3</v>
      </c>
      <c r="B6" s="4"/>
      <c r="C6" s="4"/>
      <c r="D6" s="53" t="s">
        <v>11</v>
      </c>
      <c r="E6" s="53"/>
      <c r="F6" s="53"/>
      <c r="G6" s="53"/>
      <c r="H6" s="53"/>
      <c r="I6" s="13"/>
      <c r="J6" s="79" t="s">
        <v>23</v>
      </c>
      <c r="K6" s="20"/>
      <c r="L6" s="20"/>
      <c r="M6" s="20"/>
      <c r="N6" s="20"/>
      <c r="O6" s="13"/>
      <c r="P6" s="13"/>
      <c r="Q6" s="77"/>
      <c r="R6" s="20"/>
      <c r="S6" s="20"/>
      <c r="T6" s="13"/>
      <c r="U6" s="13"/>
    </row>
    <row r="7" spans="1:21" s="5" customFormat="1" ht="12.75" x14ac:dyDescent="0.2">
      <c r="A7" s="4"/>
      <c r="B7" s="4"/>
      <c r="C7" s="4"/>
      <c r="D7" s="8" t="s">
        <v>12</v>
      </c>
      <c r="E7" s="4"/>
      <c r="F7" s="4"/>
      <c r="G7" s="4"/>
      <c r="H7" s="54"/>
      <c r="J7" s="78" t="s">
        <v>24</v>
      </c>
      <c r="K7" s="20"/>
      <c r="L7" s="20"/>
      <c r="M7" s="20"/>
      <c r="N7" s="20"/>
      <c r="O7" s="13"/>
      <c r="P7" s="13"/>
      <c r="Q7" s="25"/>
      <c r="R7" s="20"/>
      <c r="S7" s="20"/>
      <c r="T7" s="13"/>
      <c r="U7" s="13"/>
    </row>
    <row r="8" spans="1:21" ht="5.25" customHeight="1" x14ac:dyDescent="0.25">
      <c r="B8" s="22"/>
      <c r="D8" s="67"/>
      <c r="T8" s="24"/>
      <c r="U8" s="24"/>
    </row>
    <row r="9" spans="1:21" ht="75.75" customHeight="1" x14ac:dyDescent="0.2">
      <c r="A9" s="202" t="s">
        <v>10</v>
      </c>
      <c r="B9" s="193" t="s">
        <v>13</v>
      </c>
      <c r="C9" s="28" t="s">
        <v>4</v>
      </c>
      <c r="D9" s="195" t="s">
        <v>5</v>
      </c>
      <c r="E9" s="29" t="s">
        <v>6</v>
      </c>
      <c r="F9" s="193" t="s">
        <v>7</v>
      </c>
      <c r="G9" s="27" t="s">
        <v>8</v>
      </c>
      <c r="H9" s="27" t="s">
        <v>9</v>
      </c>
      <c r="I9" s="196" t="s">
        <v>9</v>
      </c>
      <c r="J9" s="200" t="s">
        <v>453</v>
      </c>
      <c r="K9" s="187" t="s">
        <v>462</v>
      </c>
      <c r="L9" s="187" t="s">
        <v>17</v>
      </c>
      <c r="O9" s="32"/>
      <c r="T9" s="24"/>
      <c r="U9" s="24"/>
    </row>
    <row r="10" spans="1:21" ht="36" customHeight="1" x14ac:dyDescent="0.2">
      <c r="A10" s="203"/>
      <c r="B10" s="194"/>
      <c r="C10" s="28"/>
      <c r="D10" s="201"/>
      <c r="E10" s="29"/>
      <c r="F10" s="194"/>
      <c r="G10" s="27"/>
      <c r="H10" s="27"/>
      <c r="I10" s="197"/>
      <c r="J10" s="199"/>
      <c r="K10" s="187"/>
      <c r="L10" s="187"/>
      <c r="O10" s="32"/>
      <c r="T10" s="24"/>
      <c r="U10" s="24"/>
    </row>
    <row r="11" spans="1:21" ht="12.75" customHeight="1" x14ac:dyDescent="0.25">
      <c r="A11" s="111" t="s">
        <v>19</v>
      </c>
      <c r="B11" s="63">
        <v>1</v>
      </c>
      <c r="C11" s="55" t="s">
        <v>25</v>
      </c>
      <c r="D11" s="136">
        <v>1</v>
      </c>
      <c r="E11" s="55" t="s">
        <v>26</v>
      </c>
      <c r="F11" s="68" t="s">
        <v>27</v>
      </c>
      <c r="G11" s="56">
        <v>39699</v>
      </c>
      <c r="H11" s="57"/>
      <c r="I11" s="156">
        <v>2.263773148148148E-3</v>
      </c>
      <c r="J11" s="155">
        <v>19</v>
      </c>
      <c r="K11" s="129"/>
      <c r="L11" s="130"/>
      <c r="M11" s="32"/>
      <c r="N11" s="38"/>
      <c r="O11" s="39"/>
      <c r="P11" s="40"/>
      <c r="Q11" s="1"/>
      <c r="T11" s="24"/>
      <c r="U11" s="24"/>
    </row>
    <row r="12" spans="1:21" ht="12.75" customHeight="1" x14ac:dyDescent="0.25">
      <c r="A12" s="111" t="s">
        <v>19</v>
      </c>
      <c r="B12" s="63">
        <v>1</v>
      </c>
      <c r="C12" s="55" t="s">
        <v>25</v>
      </c>
      <c r="D12" s="136">
        <v>2</v>
      </c>
      <c r="E12" s="55" t="s">
        <v>28</v>
      </c>
      <c r="F12" s="68" t="s">
        <v>29</v>
      </c>
      <c r="G12" s="56">
        <v>39277</v>
      </c>
      <c r="H12" s="57"/>
      <c r="I12" s="156">
        <v>2.7253472222222223E-3</v>
      </c>
      <c r="J12" s="155">
        <v>43</v>
      </c>
      <c r="K12" s="94">
        <f>SUM(J11:J14)</f>
        <v>170</v>
      </c>
      <c r="L12" s="131"/>
      <c r="M12" s="32"/>
      <c r="O12" s="39"/>
      <c r="P12" s="42"/>
      <c r="Q12" s="1"/>
      <c r="T12" s="24"/>
      <c r="U12" s="24"/>
    </row>
    <row r="13" spans="1:21" ht="12.75" customHeight="1" x14ac:dyDescent="0.25">
      <c r="A13" s="111" t="s">
        <v>19</v>
      </c>
      <c r="B13" s="63">
        <v>1</v>
      </c>
      <c r="C13" s="55" t="s">
        <v>25</v>
      </c>
      <c r="D13" s="136">
        <v>3</v>
      </c>
      <c r="E13" s="55" t="s">
        <v>30</v>
      </c>
      <c r="F13" s="68" t="s">
        <v>27</v>
      </c>
      <c r="G13" s="56">
        <v>39259</v>
      </c>
      <c r="H13" s="57"/>
      <c r="I13" s="156">
        <v>3.4815972222222223E-3</v>
      </c>
      <c r="J13" s="155">
        <v>46</v>
      </c>
      <c r="K13" s="132"/>
      <c r="L13" s="133"/>
      <c r="M13" s="32"/>
      <c r="O13" s="39"/>
      <c r="P13" s="42"/>
      <c r="Q13" s="1"/>
      <c r="T13" s="24"/>
      <c r="U13" s="24"/>
    </row>
    <row r="14" spans="1:21" ht="12.75" customHeight="1" x14ac:dyDescent="0.25">
      <c r="A14" s="111" t="s">
        <v>19</v>
      </c>
      <c r="B14" s="63">
        <v>1</v>
      </c>
      <c r="C14" s="55" t="s">
        <v>25</v>
      </c>
      <c r="D14" s="136">
        <v>4</v>
      </c>
      <c r="E14" s="55" t="s">
        <v>31</v>
      </c>
      <c r="F14" s="68" t="s">
        <v>29</v>
      </c>
      <c r="G14" s="56">
        <v>39199</v>
      </c>
      <c r="H14" s="57"/>
      <c r="I14" s="156">
        <v>2.673726851851852E-3</v>
      </c>
      <c r="J14" s="155">
        <v>62</v>
      </c>
      <c r="K14" s="134"/>
      <c r="L14" s="135"/>
      <c r="M14" s="32"/>
      <c r="O14" s="39"/>
      <c r="P14" s="42"/>
      <c r="Q14" s="1"/>
      <c r="T14" s="24"/>
      <c r="U14" s="24"/>
    </row>
    <row r="15" spans="1:21" ht="12.75" customHeight="1" x14ac:dyDescent="0.25">
      <c r="A15" s="112" t="s">
        <v>19</v>
      </c>
      <c r="B15" s="62">
        <v>2</v>
      </c>
      <c r="C15" s="34" t="s">
        <v>32</v>
      </c>
      <c r="D15" s="137">
        <v>5</v>
      </c>
      <c r="E15" s="34" t="s">
        <v>33</v>
      </c>
      <c r="F15" s="47" t="s">
        <v>27</v>
      </c>
      <c r="G15" s="35">
        <v>39699</v>
      </c>
      <c r="H15" s="36"/>
      <c r="I15" s="157">
        <v>2.708796296296296E-3</v>
      </c>
      <c r="J15" s="147">
        <v>9</v>
      </c>
      <c r="K15" s="117"/>
      <c r="L15" s="118"/>
      <c r="M15" s="32"/>
      <c r="O15" s="39"/>
      <c r="P15" s="42"/>
      <c r="Q15" s="1"/>
    </row>
    <row r="16" spans="1:21" ht="12.75" customHeight="1" x14ac:dyDescent="0.25">
      <c r="A16" s="112" t="s">
        <v>19</v>
      </c>
      <c r="B16" s="62">
        <v>2</v>
      </c>
      <c r="C16" s="34" t="s">
        <v>32</v>
      </c>
      <c r="D16" s="137">
        <v>6</v>
      </c>
      <c r="E16" s="34" t="s">
        <v>34</v>
      </c>
      <c r="F16" s="47" t="s">
        <v>29</v>
      </c>
      <c r="G16" s="35">
        <v>39884</v>
      </c>
      <c r="H16" s="36"/>
      <c r="I16" s="157">
        <v>2.9383101851851849E-3</v>
      </c>
      <c r="J16" s="147">
        <v>32</v>
      </c>
      <c r="K16" s="119">
        <f>SUM(J15:J18)</f>
        <v>68</v>
      </c>
      <c r="L16" s="120"/>
      <c r="M16" s="32"/>
      <c r="O16" s="39"/>
      <c r="P16" s="42"/>
      <c r="Q16" s="1"/>
    </row>
    <row r="17" spans="1:17" ht="12.75" customHeight="1" x14ac:dyDescent="0.25">
      <c r="A17" s="112" t="s">
        <v>19</v>
      </c>
      <c r="B17" s="62">
        <v>2</v>
      </c>
      <c r="C17" s="34" t="s">
        <v>32</v>
      </c>
      <c r="D17" s="137">
        <v>7</v>
      </c>
      <c r="E17" s="34" t="s">
        <v>35</v>
      </c>
      <c r="F17" s="47" t="s">
        <v>27</v>
      </c>
      <c r="G17" s="35">
        <v>39837</v>
      </c>
      <c r="H17" s="36"/>
      <c r="I17" s="157">
        <v>3.2814814814814811E-3</v>
      </c>
      <c r="J17" s="147">
        <v>8</v>
      </c>
      <c r="K17" s="121"/>
      <c r="L17" s="122"/>
      <c r="M17" s="32"/>
      <c r="O17" s="39"/>
      <c r="P17" s="42"/>
      <c r="Q17" s="1"/>
    </row>
    <row r="18" spans="1:17" ht="12.75" customHeight="1" x14ac:dyDescent="0.25">
      <c r="A18" s="112" t="s">
        <v>19</v>
      </c>
      <c r="B18" s="62">
        <v>2</v>
      </c>
      <c r="C18" s="34" t="s">
        <v>32</v>
      </c>
      <c r="D18" s="137">
        <v>8</v>
      </c>
      <c r="E18" s="34" t="s">
        <v>36</v>
      </c>
      <c r="F18" s="47" t="s">
        <v>29</v>
      </c>
      <c r="G18" s="35">
        <v>39730</v>
      </c>
      <c r="H18" s="36"/>
      <c r="I18" s="157">
        <v>2.4630787037037039E-3</v>
      </c>
      <c r="J18" s="147">
        <v>19</v>
      </c>
      <c r="K18" s="123"/>
      <c r="L18" s="124"/>
      <c r="M18" s="32"/>
      <c r="O18" s="39"/>
      <c r="P18" s="42"/>
      <c r="Q18" s="1"/>
    </row>
    <row r="19" spans="1:17" ht="12.75" customHeight="1" x14ac:dyDescent="0.25">
      <c r="A19" s="111" t="s">
        <v>19</v>
      </c>
      <c r="B19" s="63">
        <v>3</v>
      </c>
      <c r="C19" s="55" t="s">
        <v>37</v>
      </c>
      <c r="D19" s="136">
        <v>9</v>
      </c>
      <c r="E19" s="55" t="s">
        <v>38</v>
      </c>
      <c r="F19" s="68" t="s">
        <v>27</v>
      </c>
      <c r="G19" s="56">
        <v>39552</v>
      </c>
      <c r="H19" s="57"/>
      <c r="I19" s="156">
        <v>3.2083333333333334E-3</v>
      </c>
      <c r="J19" s="155">
        <v>12</v>
      </c>
      <c r="K19" s="129"/>
      <c r="L19" s="130"/>
      <c r="M19" s="32"/>
      <c r="O19" s="39"/>
      <c r="P19" s="42"/>
      <c r="Q19" s="1"/>
    </row>
    <row r="20" spans="1:17" ht="12.75" customHeight="1" x14ac:dyDescent="0.25">
      <c r="A20" s="111" t="s">
        <v>19</v>
      </c>
      <c r="B20" s="63">
        <v>3</v>
      </c>
      <c r="C20" s="55" t="s">
        <v>37</v>
      </c>
      <c r="D20" s="136">
        <v>10</v>
      </c>
      <c r="E20" s="55" t="s">
        <v>39</v>
      </c>
      <c r="F20" s="68" t="s">
        <v>29</v>
      </c>
      <c r="G20" s="56">
        <v>39750</v>
      </c>
      <c r="H20" s="57"/>
      <c r="I20" s="156">
        <v>2.9646990740740745E-3</v>
      </c>
      <c r="J20" s="155">
        <v>1</v>
      </c>
      <c r="K20" s="94">
        <f>SUM(J19:J22)</f>
        <v>14</v>
      </c>
      <c r="L20" s="131"/>
      <c r="M20" s="32"/>
      <c r="O20" s="39"/>
      <c r="P20" s="42"/>
      <c r="Q20" s="1"/>
    </row>
    <row r="21" spans="1:17" ht="12.75" customHeight="1" x14ac:dyDescent="0.25">
      <c r="A21" s="111" t="s">
        <v>19</v>
      </c>
      <c r="B21" s="63">
        <v>3</v>
      </c>
      <c r="C21" s="55" t="s">
        <v>37</v>
      </c>
      <c r="D21" s="136">
        <v>11</v>
      </c>
      <c r="E21" s="55" t="s">
        <v>40</v>
      </c>
      <c r="F21" s="68" t="s">
        <v>27</v>
      </c>
      <c r="G21" s="56">
        <v>39770</v>
      </c>
      <c r="H21" s="57"/>
      <c r="I21" s="156">
        <v>2.0157407407407407E-3</v>
      </c>
      <c r="J21" s="155">
        <v>1</v>
      </c>
      <c r="K21" s="132"/>
      <c r="L21" s="133"/>
      <c r="M21" s="32"/>
      <c r="O21" s="39"/>
      <c r="P21" s="42"/>
      <c r="Q21" s="1"/>
    </row>
    <row r="22" spans="1:17" ht="12.75" customHeight="1" x14ac:dyDescent="0.25">
      <c r="A22" s="111" t="s">
        <v>19</v>
      </c>
      <c r="B22" s="63">
        <v>3</v>
      </c>
      <c r="C22" s="55" t="s">
        <v>37</v>
      </c>
      <c r="D22" s="136">
        <v>12</v>
      </c>
      <c r="E22" s="55" t="s">
        <v>41</v>
      </c>
      <c r="F22" s="68" t="s">
        <v>29</v>
      </c>
      <c r="G22" s="56">
        <v>39463</v>
      </c>
      <c r="H22" s="57"/>
      <c r="I22" s="156">
        <v>2.5380787037037039E-3</v>
      </c>
      <c r="J22" s="155">
        <v>0</v>
      </c>
      <c r="K22" s="134"/>
      <c r="L22" s="135"/>
      <c r="M22" s="32"/>
      <c r="O22" s="39"/>
      <c r="P22" s="42"/>
      <c r="Q22" s="1"/>
    </row>
    <row r="23" spans="1:17" ht="12.75" customHeight="1" x14ac:dyDescent="0.25">
      <c r="A23" s="112" t="s">
        <v>19</v>
      </c>
      <c r="B23" s="62">
        <v>4</v>
      </c>
      <c r="C23" s="34" t="s">
        <v>42</v>
      </c>
      <c r="D23" s="137">
        <v>13</v>
      </c>
      <c r="E23" s="34" t="s">
        <v>43</v>
      </c>
      <c r="F23" s="47" t="s">
        <v>27</v>
      </c>
      <c r="G23" s="35">
        <v>39144</v>
      </c>
      <c r="H23" s="36"/>
      <c r="I23" s="157">
        <v>2.796064814814815E-3</v>
      </c>
      <c r="J23" s="147">
        <v>17</v>
      </c>
      <c r="K23" s="117"/>
      <c r="L23" s="118"/>
      <c r="M23" s="32"/>
      <c r="O23" s="39"/>
      <c r="P23" s="42"/>
      <c r="Q23" s="1"/>
    </row>
    <row r="24" spans="1:17" ht="12.75" customHeight="1" x14ac:dyDescent="0.25">
      <c r="A24" s="112" t="s">
        <v>19</v>
      </c>
      <c r="B24" s="62">
        <v>4</v>
      </c>
      <c r="C24" s="34" t="s">
        <v>42</v>
      </c>
      <c r="D24" s="137">
        <v>14</v>
      </c>
      <c r="E24" s="34" t="s">
        <v>44</v>
      </c>
      <c r="F24" s="47" t="s">
        <v>29</v>
      </c>
      <c r="G24" s="35">
        <v>39277</v>
      </c>
      <c r="H24" s="36"/>
      <c r="I24" s="157">
        <v>4.0287037037037036E-3</v>
      </c>
      <c r="J24" s="147">
        <v>45</v>
      </c>
      <c r="K24" s="119">
        <f>SUM(J23:J26)</f>
        <v>160</v>
      </c>
      <c r="L24" s="120"/>
      <c r="M24" s="32"/>
      <c r="O24" s="39"/>
      <c r="P24" s="42"/>
      <c r="Q24" s="1"/>
    </row>
    <row r="25" spans="1:17" ht="12.75" customHeight="1" x14ac:dyDescent="0.25">
      <c r="A25" s="112" t="s">
        <v>19</v>
      </c>
      <c r="B25" s="62">
        <v>4</v>
      </c>
      <c r="C25" s="34" t="s">
        <v>42</v>
      </c>
      <c r="D25" s="137">
        <v>15</v>
      </c>
      <c r="E25" s="34" t="s">
        <v>45</v>
      </c>
      <c r="F25" s="47" t="s">
        <v>27</v>
      </c>
      <c r="G25" s="35">
        <v>39357</v>
      </c>
      <c r="H25" s="36"/>
      <c r="I25" s="157">
        <v>4.0108796296296299E-3</v>
      </c>
      <c r="J25" s="147">
        <v>53</v>
      </c>
      <c r="K25" s="121"/>
      <c r="L25" s="122"/>
      <c r="M25" s="32"/>
      <c r="O25" s="39"/>
      <c r="P25" s="42"/>
      <c r="Q25" s="1"/>
    </row>
    <row r="26" spans="1:17" ht="12.75" customHeight="1" x14ac:dyDescent="0.25">
      <c r="A26" s="112" t="s">
        <v>19</v>
      </c>
      <c r="B26" s="62">
        <v>4</v>
      </c>
      <c r="C26" s="34" t="s">
        <v>42</v>
      </c>
      <c r="D26" s="137">
        <v>16</v>
      </c>
      <c r="E26" s="34" t="s">
        <v>46</v>
      </c>
      <c r="F26" s="47" t="s">
        <v>29</v>
      </c>
      <c r="G26" s="35">
        <v>39299</v>
      </c>
      <c r="H26" s="36"/>
      <c r="I26" s="157">
        <v>3.6719907407407409E-3</v>
      </c>
      <c r="J26" s="147">
        <v>45</v>
      </c>
      <c r="K26" s="123"/>
      <c r="L26" s="124"/>
      <c r="M26" s="32"/>
      <c r="O26" s="39"/>
      <c r="P26" s="42"/>
      <c r="Q26" s="1"/>
    </row>
    <row r="27" spans="1:17" ht="12.75" customHeight="1" x14ac:dyDescent="0.25">
      <c r="A27" s="111" t="s">
        <v>19</v>
      </c>
      <c r="B27" s="63">
        <v>5</v>
      </c>
      <c r="C27" s="55" t="s">
        <v>47</v>
      </c>
      <c r="D27" s="136">
        <v>17</v>
      </c>
      <c r="E27" s="55" t="s">
        <v>48</v>
      </c>
      <c r="F27" s="68" t="s">
        <v>27</v>
      </c>
      <c r="G27" s="56">
        <v>39381</v>
      </c>
      <c r="H27" s="57"/>
      <c r="I27" s="156">
        <v>1.8980324074074073E-3</v>
      </c>
      <c r="J27" s="155">
        <v>0</v>
      </c>
      <c r="K27" s="129"/>
      <c r="L27" s="130"/>
      <c r="M27" s="32"/>
      <c r="O27" s="39"/>
      <c r="P27" s="42"/>
      <c r="Q27" s="1"/>
    </row>
    <row r="28" spans="1:17" ht="12.75" customHeight="1" x14ac:dyDescent="0.25">
      <c r="A28" s="111" t="s">
        <v>19</v>
      </c>
      <c r="B28" s="63">
        <v>5</v>
      </c>
      <c r="C28" s="55" t="s">
        <v>47</v>
      </c>
      <c r="D28" s="136">
        <v>18</v>
      </c>
      <c r="E28" s="55" t="s">
        <v>49</v>
      </c>
      <c r="F28" s="68" t="s">
        <v>29</v>
      </c>
      <c r="G28" s="56">
        <v>39346</v>
      </c>
      <c r="H28" s="57"/>
      <c r="I28" s="156">
        <v>1.8865740740740742E-3</v>
      </c>
      <c r="J28" s="155">
        <v>0</v>
      </c>
      <c r="K28" s="94">
        <f>SUM(J27:J30)</f>
        <v>2</v>
      </c>
      <c r="L28" s="131"/>
      <c r="M28" s="32"/>
      <c r="O28" s="39"/>
      <c r="P28" s="42"/>
      <c r="Q28" s="1"/>
    </row>
    <row r="29" spans="1:17" ht="12.75" customHeight="1" x14ac:dyDescent="0.25">
      <c r="A29" s="111" t="s">
        <v>19</v>
      </c>
      <c r="B29" s="63">
        <v>5</v>
      </c>
      <c r="C29" s="55" t="s">
        <v>47</v>
      </c>
      <c r="D29" s="136">
        <v>19</v>
      </c>
      <c r="E29" s="55" t="s">
        <v>50</v>
      </c>
      <c r="F29" s="68" t="s">
        <v>27</v>
      </c>
      <c r="G29" s="56">
        <v>39224</v>
      </c>
      <c r="H29" s="57"/>
      <c r="I29" s="156">
        <v>2.3607638888888888E-3</v>
      </c>
      <c r="J29" s="155">
        <v>2</v>
      </c>
      <c r="K29" s="132"/>
      <c r="L29" s="133"/>
      <c r="M29" s="32"/>
      <c r="O29" s="39"/>
      <c r="P29" s="42"/>
      <c r="Q29" s="1"/>
    </row>
    <row r="30" spans="1:17" ht="12.75" customHeight="1" x14ac:dyDescent="0.25">
      <c r="A30" s="111" t="s">
        <v>19</v>
      </c>
      <c r="B30" s="63">
        <v>5</v>
      </c>
      <c r="C30" s="55" t="s">
        <v>47</v>
      </c>
      <c r="D30" s="136">
        <v>20</v>
      </c>
      <c r="E30" s="55" t="s">
        <v>51</v>
      </c>
      <c r="F30" s="68" t="s">
        <v>29</v>
      </c>
      <c r="G30" s="56">
        <v>39102</v>
      </c>
      <c r="H30" s="57"/>
      <c r="I30" s="156">
        <v>2.0295138888888889E-3</v>
      </c>
      <c r="J30" s="155">
        <v>0</v>
      </c>
      <c r="K30" s="134"/>
      <c r="L30" s="135"/>
      <c r="M30" s="32"/>
      <c r="O30" s="39"/>
      <c r="P30" s="42"/>
      <c r="Q30" s="1"/>
    </row>
    <row r="31" spans="1:17" ht="12.75" customHeight="1" x14ac:dyDescent="0.25">
      <c r="A31" s="112" t="s">
        <v>19</v>
      </c>
      <c r="B31" s="62">
        <v>6</v>
      </c>
      <c r="C31" s="34" t="s">
        <v>52</v>
      </c>
      <c r="D31" s="137">
        <v>21</v>
      </c>
      <c r="E31" s="34" t="s">
        <v>53</v>
      </c>
      <c r="F31" s="47" t="s">
        <v>27</v>
      </c>
      <c r="G31" s="35">
        <v>39153</v>
      </c>
      <c r="H31" s="36"/>
      <c r="I31" s="157">
        <v>2.2833333333333334E-3</v>
      </c>
      <c r="J31" s="147">
        <v>1</v>
      </c>
      <c r="K31" s="117"/>
      <c r="L31" s="118"/>
      <c r="M31" s="32"/>
      <c r="O31" s="42"/>
      <c r="P31" s="42"/>
      <c r="Q31" s="1"/>
    </row>
    <row r="32" spans="1:17" ht="12.75" customHeight="1" x14ac:dyDescent="0.25">
      <c r="A32" s="112" t="s">
        <v>19</v>
      </c>
      <c r="B32" s="62">
        <v>6</v>
      </c>
      <c r="C32" s="34" t="s">
        <v>52</v>
      </c>
      <c r="D32" s="137">
        <v>22</v>
      </c>
      <c r="E32" s="34" t="s">
        <v>54</v>
      </c>
      <c r="F32" s="47" t="s">
        <v>29</v>
      </c>
      <c r="G32" s="35">
        <v>39268</v>
      </c>
      <c r="H32" s="36"/>
      <c r="I32" s="157">
        <v>2.3131944444444445E-3</v>
      </c>
      <c r="J32" s="147">
        <v>7</v>
      </c>
      <c r="K32" s="119">
        <f>SUM(J31:J34)</f>
        <v>30</v>
      </c>
      <c r="L32" s="120"/>
      <c r="M32" s="32"/>
      <c r="O32" s="42"/>
      <c r="P32" s="42"/>
      <c r="Q32" s="1"/>
    </row>
    <row r="33" spans="1:17" ht="12.75" customHeight="1" x14ac:dyDescent="0.25">
      <c r="A33" s="112" t="s">
        <v>19</v>
      </c>
      <c r="B33" s="62">
        <v>6</v>
      </c>
      <c r="C33" s="34" t="s">
        <v>52</v>
      </c>
      <c r="D33" s="137">
        <v>23</v>
      </c>
      <c r="E33" s="34" t="s">
        <v>55</v>
      </c>
      <c r="F33" s="47" t="s">
        <v>27</v>
      </c>
      <c r="G33" s="35">
        <v>39426</v>
      </c>
      <c r="H33" s="36"/>
      <c r="I33" s="157">
        <v>2.7682870370370374E-3</v>
      </c>
      <c r="J33" s="147">
        <v>8</v>
      </c>
      <c r="K33" s="121"/>
      <c r="L33" s="122"/>
      <c r="M33" s="32"/>
      <c r="O33" s="42"/>
      <c r="P33" s="42"/>
      <c r="Q33" s="1"/>
    </row>
    <row r="34" spans="1:17" ht="12.75" customHeight="1" x14ac:dyDescent="0.25">
      <c r="A34" s="112" t="s">
        <v>19</v>
      </c>
      <c r="B34" s="62">
        <v>6</v>
      </c>
      <c r="C34" s="34" t="s">
        <v>52</v>
      </c>
      <c r="D34" s="137">
        <v>24</v>
      </c>
      <c r="E34" s="34" t="s">
        <v>56</v>
      </c>
      <c r="F34" s="47" t="s">
        <v>29</v>
      </c>
      <c r="G34" s="35">
        <v>39317</v>
      </c>
      <c r="H34" s="36"/>
      <c r="I34" s="157">
        <v>2.9322916666666668E-3</v>
      </c>
      <c r="J34" s="147">
        <v>14</v>
      </c>
      <c r="K34" s="123"/>
      <c r="L34" s="124"/>
      <c r="M34" s="32"/>
      <c r="O34" s="42"/>
      <c r="P34" s="42"/>
      <c r="Q34" s="1"/>
    </row>
    <row r="35" spans="1:17" ht="12.75" customHeight="1" x14ac:dyDescent="0.25">
      <c r="A35" s="111" t="s">
        <v>19</v>
      </c>
      <c r="B35" s="63">
        <v>7</v>
      </c>
      <c r="C35" s="55" t="s">
        <v>57</v>
      </c>
      <c r="D35" s="136">
        <v>25</v>
      </c>
      <c r="E35" s="55" t="s">
        <v>58</v>
      </c>
      <c r="F35" s="68" t="s">
        <v>27</v>
      </c>
      <c r="G35" s="56">
        <v>39289</v>
      </c>
      <c r="H35" s="57"/>
      <c r="I35" s="156">
        <v>2.3037037037037041E-3</v>
      </c>
      <c r="J35" s="155">
        <v>0</v>
      </c>
      <c r="K35" s="129"/>
      <c r="L35" s="130"/>
      <c r="O35" s="42"/>
      <c r="P35" s="42"/>
      <c r="Q35" s="1"/>
    </row>
    <row r="36" spans="1:17" ht="12.75" customHeight="1" x14ac:dyDescent="0.25">
      <c r="A36" s="111" t="s">
        <v>19</v>
      </c>
      <c r="B36" s="63">
        <v>7</v>
      </c>
      <c r="C36" s="55" t="s">
        <v>57</v>
      </c>
      <c r="D36" s="136">
        <v>26</v>
      </c>
      <c r="E36" s="55" t="s">
        <v>59</v>
      </c>
      <c r="F36" s="68" t="s">
        <v>29</v>
      </c>
      <c r="G36" s="56">
        <v>39117</v>
      </c>
      <c r="H36" s="57"/>
      <c r="I36" s="156">
        <v>2.1067129629629626E-3</v>
      </c>
      <c r="J36" s="155">
        <v>0</v>
      </c>
      <c r="K36" s="94">
        <f>SUM(J35:J38)</f>
        <v>35</v>
      </c>
      <c r="L36" s="131"/>
      <c r="O36" s="42"/>
      <c r="P36" s="42"/>
      <c r="Q36" s="1"/>
    </row>
    <row r="37" spans="1:17" ht="12.75" customHeight="1" x14ac:dyDescent="0.25">
      <c r="A37" s="111" t="s">
        <v>19</v>
      </c>
      <c r="B37" s="63">
        <v>7</v>
      </c>
      <c r="C37" s="55" t="s">
        <v>57</v>
      </c>
      <c r="D37" s="136">
        <v>27</v>
      </c>
      <c r="E37" s="55" t="s">
        <v>60</v>
      </c>
      <c r="F37" s="68" t="s">
        <v>27</v>
      </c>
      <c r="G37" s="56">
        <v>39210</v>
      </c>
      <c r="H37" s="57"/>
      <c r="I37" s="156">
        <v>2.0937500000000001E-3</v>
      </c>
      <c r="J37" s="155">
        <v>0</v>
      </c>
      <c r="K37" s="132"/>
      <c r="L37" s="133"/>
      <c r="O37" s="42"/>
      <c r="P37" s="42"/>
      <c r="Q37" s="1"/>
    </row>
    <row r="38" spans="1:17" ht="12.75" customHeight="1" x14ac:dyDescent="0.25">
      <c r="A38" s="111" t="s">
        <v>19</v>
      </c>
      <c r="B38" s="63">
        <v>7</v>
      </c>
      <c r="C38" s="55" t="s">
        <v>57</v>
      </c>
      <c r="D38" s="136">
        <v>28</v>
      </c>
      <c r="E38" s="55" t="s">
        <v>61</v>
      </c>
      <c r="F38" s="68" t="s">
        <v>29</v>
      </c>
      <c r="G38" s="56">
        <v>39644</v>
      </c>
      <c r="H38" s="57"/>
      <c r="I38" s="156">
        <v>1.8771990740740743E-3</v>
      </c>
      <c r="J38" s="155">
        <v>35</v>
      </c>
      <c r="K38" s="134"/>
      <c r="L38" s="135"/>
      <c r="O38" s="42"/>
      <c r="P38" s="42"/>
      <c r="Q38" s="1"/>
    </row>
    <row r="39" spans="1:17" ht="12.75" customHeight="1" x14ac:dyDescent="0.25">
      <c r="A39" s="112" t="s">
        <v>19</v>
      </c>
      <c r="B39" s="62">
        <v>8</v>
      </c>
      <c r="C39" s="34" t="s">
        <v>62</v>
      </c>
      <c r="D39" s="137">
        <v>29</v>
      </c>
      <c r="E39" s="34" t="s">
        <v>63</v>
      </c>
      <c r="F39" s="47" t="s">
        <v>27</v>
      </c>
      <c r="G39" s="35">
        <v>39536</v>
      </c>
      <c r="H39" s="36"/>
      <c r="I39" s="157">
        <v>3.1574074074074074E-3</v>
      </c>
      <c r="J39" s="147">
        <v>27</v>
      </c>
      <c r="K39" s="117"/>
      <c r="L39" s="118"/>
      <c r="O39" s="42"/>
      <c r="P39" s="42"/>
      <c r="Q39" s="1"/>
    </row>
    <row r="40" spans="1:17" ht="12.75" customHeight="1" x14ac:dyDescent="0.25">
      <c r="A40" s="112" t="s">
        <v>19</v>
      </c>
      <c r="B40" s="62">
        <v>8</v>
      </c>
      <c r="C40" s="34" t="s">
        <v>62</v>
      </c>
      <c r="D40" s="137">
        <v>30</v>
      </c>
      <c r="E40" s="34" t="s">
        <v>64</v>
      </c>
      <c r="F40" s="47" t="s">
        <v>29</v>
      </c>
      <c r="G40" s="35">
        <v>39104</v>
      </c>
      <c r="H40" s="36"/>
      <c r="I40" s="157">
        <v>2.6833333333333331E-3</v>
      </c>
      <c r="J40" s="147">
        <v>38</v>
      </c>
      <c r="K40" s="119">
        <f>SUM(J39:J42)</f>
        <v>148</v>
      </c>
      <c r="L40" s="120"/>
      <c r="O40" s="42"/>
      <c r="P40" s="42"/>
      <c r="Q40" s="1"/>
    </row>
    <row r="41" spans="1:17" ht="12.75" customHeight="1" x14ac:dyDescent="0.25">
      <c r="A41" s="112" t="s">
        <v>19</v>
      </c>
      <c r="B41" s="62">
        <v>8</v>
      </c>
      <c r="C41" s="34" t="s">
        <v>62</v>
      </c>
      <c r="D41" s="137">
        <v>31</v>
      </c>
      <c r="E41" s="34" t="s">
        <v>65</v>
      </c>
      <c r="F41" s="47" t="s">
        <v>27</v>
      </c>
      <c r="G41" s="35">
        <v>39151</v>
      </c>
      <c r="H41" s="36"/>
      <c r="I41" s="157">
        <v>2.2002314814814814E-3</v>
      </c>
      <c r="J41" s="147">
        <v>31</v>
      </c>
      <c r="K41" s="121"/>
      <c r="L41" s="122"/>
      <c r="O41" s="42"/>
      <c r="P41" s="42"/>
      <c r="Q41" s="1"/>
    </row>
    <row r="42" spans="1:17" ht="12.75" customHeight="1" x14ac:dyDescent="0.25">
      <c r="A42" s="112" t="s">
        <v>19</v>
      </c>
      <c r="B42" s="62">
        <v>8</v>
      </c>
      <c r="C42" s="34" t="s">
        <v>62</v>
      </c>
      <c r="D42" s="137">
        <v>32</v>
      </c>
      <c r="E42" s="34" t="s">
        <v>66</v>
      </c>
      <c r="F42" s="47" t="s">
        <v>29</v>
      </c>
      <c r="G42" s="35">
        <v>39198</v>
      </c>
      <c r="H42" s="36"/>
      <c r="I42" s="157">
        <v>2.8837962962962962E-3</v>
      </c>
      <c r="J42" s="147">
        <v>52</v>
      </c>
      <c r="K42" s="123"/>
      <c r="L42" s="124"/>
      <c r="O42" s="42"/>
      <c r="P42" s="42"/>
      <c r="Q42" s="1"/>
    </row>
    <row r="43" spans="1:17" ht="12.75" customHeight="1" x14ac:dyDescent="0.25">
      <c r="A43" s="111" t="s">
        <v>19</v>
      </c>
      <c r="B43" s="63">
        <v>9</v>
      </c>
      <c r="C43" s="55" t="s">
        <v>67</v>
      </c>
      <c r="D43" s="136">
        <v>33</v>
      </c>
      <c r="E43" s="55" t="s">
        <v>68</v>
      </c>
      <c r="F43" s="68" t="s">
        <v>27</v>
      </c>
      <c r="G43" s="56">
        <v>39269</v>
      </c>
      <c r="H43" s="57"/>
      <c r="I43" s="156">
        <v>3.4090277777777778E-3</v>
      </c>
      <c r="J43" s="155">
        <v>5</v>
      </c>
      <c r="K43" s="129"/>
      <c r="L43" s="130"/>
      <c r="O43" s="42"/>
      <c r="P43" s="42"/>
      <c r="Q43" s="1"/>
    </row>
    <row r="44" spans="1:17" ht="12.75" customHeight="1" x14ac:dyDescent="0.25">
      <c r="A44" s="111" t="s">
        <v>19</v>
      </c>
      <c r="B44" s="63">
        <v>9</v>
      </c>
      <c r="C44" s="55" t="s">
        <v>67</v>
      </c>
      <c r="D44" s="136">
        <v>34</v>
      </c>
      <c r="E44" s="55" t="s">
        <v>69</v>
      </c>
      <c r="F44" s="68" t="s">
        <v>29</v>
      </c>
      <c r="G44" s="56">
        <v>39367</v>
      </c>
      <c r="H44" s="57"/>
      <c r="I44" s="156">
        <v>3.4575231481481484E-3</v>
      </c>
      <c r="J44" s="155">
        <v>14</v>
      </c>
      <c r="K44" s="94">
        <f>SUM(J43:J46)</f>
        <v>25</v>
      </c>
      <c r="L44" s="131"/>
      <c r="O44" s="42"/>
      <c r="P44" s="42"/>
      <c r="Q44" s="1"/>
    </row>
    <row r="45" spans="1:17" ht="12.75" customHeight="1" x14ac:dyDescent="0.25">
      <c r="A45" s="111" t="s">
        <v>19</v>
      </c>
      <c r="B45" s="63">
        <v>9</v>
      </c>
      <c r="C45" s="55" t="s">
        <v>67</v>
      </c>
      <c r="D45" s="136">
        <v>35</v>
      </c>
      <c r="E45" s="55" t="s">
        <v>70</v>
      </c>
      <c r="F45" s="68" t="s">
        <v>27</v>
      </c>
      <c r="G45" s="56">
        <v>39297</v>
      </c>
      <c r="H45" s="57"/>
      <c r="I45" s="156">
        <v>3.0403935185185187E-3</v>
      </c>
      <c r="J45" s="155">
        <v>4</v>
      </c>
      <c r="K45" s="132"/>
      <c r="L45" s="133"/>
      <c r="O45" s="42"/>
      <c r="P45" s="42"/>
      <c r="Q45" s="1"/>
    </row>
    <row r="46" spans="1:17" ht="12.75" customHeight="1" x14ac:dyDescent="0.25">
      <c r="A46" s="111" t="s">
        <v>19</v>
      </c>
      <c r="B46" s="63">
        <v>9</v>
      </c>
      <c r="C46" s="55" t="s">
        <v>67</v>
      </c>
      <c r="D46" s="136">
        <v>36</v>
      </c>
      <c r="E46" s="55" t="s">
        <v>71</v>
      </c>
      <c r="F46" s="68" t="s">
        <v>29</v>
      </c>
      <c r="G46" s="56">
        <v>39399</v>
      </c>
      <c r="H46" s="57"/>
      <c r="I46" s="156">
        <v>2.3608796296296299E-3</v>
      </c>
      <c r="J46" s="155">
        <v>2</v>
      </c>
      <c r="K46" s="134"/>
      <c r="L46" s="135"/>
      <c r="O46" s="42"/>
      <c r="P46" s="42"/>
      <c r="Q46" s="1"/>
    </row>
    <row r="47" spans="1:17" ht="12.75" customHeight="1" x14ac:dyDescent="0.25">
      <c r="A47" s="112" t="s">
        <v>19</v>
      </c>
      <c r="B47" s="62">
        <v>10</v>
      </c>
      <c r="C47" s="34" t="s">
        <v>72</v>
      </c>
      <c r="D47" s="137">
        <v>37</v>
      </c>
      <c r="E47" s="34" t="s">
        <v>73</v>
      </c>
      <c r="F47" s="47" t="s">
        <v>27</v>
      </c>
      <c r="G47" s="35">
        <v>39486</v>
      </c>
      <c r="H47" s="36"/>
      <c r="I47" s="157">
        <v>2.7090277777777776E-3</v>
      </c>
      <c r="J47" s="147">
        <v>14</v>
      </c>
      <c r="K47" s="117"/>
      <c r="L47" s="118"/>
      <c r="O47" s="42"/>
      <c r="P47" s="42"/>
      <c r="Q47" s="1"/>
    </row>
    <row r="48" spans="1:17" ht="12.75" customHeight="1" x14ac:dyDescent="0.25">
      <c r="A48" s="112" t="s">
        <v>19</v>
      </c>
      <c r="B48" s="62">
        <v>10</v>
      </c>
      <c r="C48" s="34" t="s">
        <v>72</v>
      </c>
      <c r="D48" s="137">
        <v>38</v>
      </c>
      <c r="E48" s="34" t="s">
        <v>74</v>
      </c>
      <c r="F48" s="47" t="s">
        <v>29</v>
      </c>
      <c r="G48" s="35">
        <v>39529</v>
      </c>
      <c r="H48" s="36"/>
      <c r="I48" s="157">
        <v>2.8060185185185185E-3</v>
      </c>
      <c r="J48" s="147">
        <v>9</v>
      </c>
      <c r="K48" s="119">
        <f>SUM(J47:J50)</f>
        <v>86</v>
      </c>
      <c r="L48" s="120"/>
      <c r="O48" s="42"/>
      <c r="P48" s="42"/>
      <c r="Q48" s="1"/>
    </row>
    <row r="49" spans="1:17" ht="12.75" customHeight="1" x14ac:dyDescent="0.25">
      <c r="A49" s="112" t="s">
        <v>19</v>
      </c>
      <c r="B49" s="62">
        <v>10</v>
      </c>
      <c r="C49" s="34" t="s">
        <v>72</v>
      </c>
      <c r="D49" s="137">
        <v>39</v>
      </c>
      <c r="E49" s="34" t="s">
        <v>75</v>
      </c>
      <c r="F49" s="47" t="s">
        <v>27</v>
      </c>
      <c r="G49" s="35">
        <v>39762</v>
      </c>
      <c r="H49" s="36"/>
      <c r="I49" s="157">
        <v>3.6996527777777774E-3</v>
      </c>
      <c r="J49" s="147">
        <v>31</v>
      </c>
      <c r="K49" s="121"/>
      <c r="L49" s="122"/>
      <c r="O49" s="42"/>
      <c r="P49" s="42"/>
      <c r="Q49" s="1"/>
    </row>
    <row r="50" spans="1:17" ht="12.75" customHeight="1" x14ac:dyDescent="0.25">
      <c r="A50" s="112" t="s">
        <v>19</v>
      </c>
      <c r="B50" s="62">
        <v>10</v>
      </c>
      <c r="C50" s="34" t="s">
        <v>72</v>
      </c>
      <c r="D50" s="137">
        <v>40</v>
      </c>
      <c r="E50" s="34" t="s">
        <v>76</v>
      </c>
      <c r="F50" s="47" t="s">
        <v>29</v>
      </c>
      <c r="G50" s="35">
        <v>39715</v>
      </c>
      <c r="H50" s="36"/>
      <c r="I50" s="157">
        <v>3.7799768518518516E-3</v>
      </c>
      <c r="J50" s="147">
        <v>32</v>
      </c>
      <c r="K50" s="123"/>
      <c r="L50" s="124"/>
      <c r="O50" s="42"/>
      <c r="P50" s="42"/>
      <c r="Q50" s="1"/>
    </row>
    <row r="51" spans="1:17" ht="12.75" customHeight="1" x14ac:dyDescent="0.25">
      <c r="A51" s="111" t="s">
        <v>19</v>
      </c>
      <c r="B51" s="63">
        <v>11</v>
      </c>
      <c r="C51" s="55" t="s">
        <v>77</v>
      </c>
      <c r="D51" s="136">
        <v>41</v>
      </c>
      <c r="E51" s="55" t="s">
        <v>78</v>
      </c>
      <c r="F51" s="68" t="s">
        <v>27</v>
      </c>
      <c r="G51" s="56">
        <v>39278</v>
      </c>
      <c r="H51" s="57"/>
      <c r="I51" s="156">
        <v>2.9349537037037039E-3</v>
      </c>
      <c r="J51" s="155">
        <v>9</v>
      </c>
      <c r="K51" s="129"/>
      <c r="L51" s="130"/>
      <c r="O51" s="42"/>
      <c r="P51" s="42"/>
      <c r="Q51" s="1"/>
    </row>
    <row r="52" spans="1:17" ht="12.75" customHeight="1" x14ac:dyDescent="0.25">
      <c r="A52" s="111" t="s">
        <v>19</v>
      </c>
      <c r="B52" s="63">
        <v>11</v>
      </c>
      <c r="C52" s="55" t="s">
        <v>77</v>
      </c>
      <c r="D52" s="136">
        <v>42</v>
      </c>
      <c r="E52" s="55" t="s">
        <v>79</v>
      </c>
      <c r="F52" s="68" t="s">
        <v>29</v>
      </c>
      <c r="G52" s="56">
        <v>39349</v>
      </c>
      <c r="H52" s="57"/>
      <c r="I52" s="156">
        <v>3.2648148148148146E-3</v>
      </c>
      <c r="J52" s="155">
        <v>8</v>
      </c>
      <c r="K52" s="94">
        <f>SUM(J51:J54)</f>
        <v>39</v>
      </c>
      <c r="L52" s="131"/>
      <c r="O52" s="42"/>
      <c r="P52" s="42"/>
      <c r="Q52" s="1"/>
    </row>
    <row r="53" spans="1:17" ht="12.75" customHeight="1" x14ac:dyDescent="0.25">
      <c r="A53" s="111" t="s">
        <v>19</v>
      </c>
      <c r="B53" s="63">
        <v>11</v>
      </c>
      <c r="C53" s="55" t="s">
        <v>77</v>
      </c>
      <c r="D53" s="136">
        <v>43</v>
      </c>
      <c r="E53" s="55" t="s">
        <v>80</v>
      </c>
      <c r="F53" s="68" t="s">
        <v>27</v>
      </c>
      <c r="G53" s="56">
        <v>39276</v>
      </c>
      <c r="H53" s="57"/>
      <c r="I53" s="156">
        <v>3.3431712962962968E-3</v>
      </c>
      <c r="J53" s="155">
        <v>1</v>
      </c>
      <c r="K53" s="132"/>
      <c r="L53" s="133"/>
      <c r="O53" s="42"/>
      <c r="P53" s="42"/>
      <c r="Q53" s="1"/>
    </row>
    <row r="54" spans="1:17" ht="12.75" customHeight="1" x14ac:dyDescent="0.25">
      <c r="A54" s="111" t="s">
        <v>19</v>
      </c>
      <c r="B54" s="63">
        <v>11</v>
      </c>
      <c r="C54" s="55" t="s">
        <v>77</v>
      </c>
      <c r="D54" s="136">
        <v>44</v>
      </c>
      <c r="E54" s="55" t="s">
        <v>81</v>
      </c>
      <c r="F54" s="68" t="s">
        <v>29</v>
      </c>
      <c r="G54" s="56">
        <v>39407</v>
      </c>
      <c r="H54" s="57"/>
      <c r="I54" s="156">
        <v>3.1509259259259264E-3</v>
      </c>
      <c r="J54" s="155">
        <v>21</v>
      </c>
      <c r="K54" s="134"/>
      <c r="L54" s="135"/>
      <c r="O54" s="42"/>
      <c r="P54" s="42"/>
      <c r="Q54" s="1"/>
    </row>
    <row r="55" spans="1:17" ht="12.75" customHeight="1" x14ac:dyDescent="0.25">
      <c r="A55" s="112" t="s">
        <v>19</v>
      </c>
      <c r="B55" s="62">
        <v>12</v>
      </c>
      <c r="C55" s="34" t="s">
        <v>82</v>
      </c>
      <c r="D55" s="137">
        <v>45</v>
      </c>
      <c r="E55" s="34" t="s">
        <v>83</v>
      </c>
      <c r="F55" s="47" t="s">
        <v>27</v>
      </c>
      <c r="G55" s="35">
        <v>39642</v>
      </c>
      <c r="H55" s="36"/>
      <c r="I55" s="157">
        <v>1.9587962962962966E-3</v>
      </c>
      <c r="J55" s="147">
        <v>31</v>
      </c>
      <c r="K55" s="117"/>
      <c r="L55" s="118"/>
      <c r="O55" s="42"/>
      <c r="P55" s="42"/>
      <c r="Q55" s="1"/>
    </row>
    <row r="56" spans="1:17" ht="12.75" customHeight="1" x14ac:dyDescent="0.25">
      <c r="A56" s="112" t="s">
        <v>19</v>
      </c>
      <c r="B56" s="62">
        <v>12</v>
      </c>
      <c r="C56" s="34" t="s">
        <v>82</v>
      </c>
      <c r="D56" s="137">
        <v>46</v>
      </c>
      <c r="E56" s="34" t="s">
        <v>84</v>
      </c>
      <c r="F56" s="47" t="s">
        <v>29</v>
      </c>
      <c r="G56" s="35">
        <v>39166</v>
      </c>
      <c r="H56" s="36"/>
      <c r="I56" s="157">
        <v>3.2016203703703703E-3</v>
      </c>
      <c r="J56" s="147">
        <v>16</v>
      </c>
      <c r="K56" s="119">
        <f>SUM(J55:J58)</f>
        <v>110</v>
      </c>
      <c r="L56" s="120"/>
      <c r="O56" s="42"/>
      <c r="P56" s="42"/>
      <c r="Q56" s="1"/>
    </row>
    <row r="57" spans="1:17" ht="12.75" customHeight="1" x14ac:dyDescent="0.25">
      <c r="A57" s="112" t="s">
        <v>19</v>
      </c>
      <c r="B57" s="62">
        <v>12</v>
      </c>
      <c r="C57" s="34" t="s">
        <v>82</v>
      </c>
      <c r="D57" s="137">
        <v>47</v>
      </c>
      <c r="E57" s="34" t="s">
        <v>85</v>
      </c>
      <c r="F57" s="47" t="s">
        <v>27</v>
      </c>
      <c r="G57" s="35">
        <v>39894</v>
      </c>
      <c r="H57" s="36"/>
      <c r="I57" s="157">
        <v>3.3605324074074071E-3</v>
      </c>
      <c r="J57" s="147">
        <v>38</v>
      </c>
      <c r="K57" s="121"/>
      <c r="L57" s="122"/>
      <c r="O57" s="42"/>
      <c r="P57" s="42"/>
      <c r="Q57" s="1"/>
    </row>
    <row r="58" spans="1:17" ht="12.75" customHeight="1" x14ac:dyDescent="0.25">
      <c r="A58" s="112" t="s">
        <v>19</v>
      </c>
      <c r="B58" s="62">
        <v>12</v>
      </c>
      <c r="C58" s="34" t="s">
        <v>82</v>
      </c>
      <c r="D58" s="137">
        <v>48</v>
      </c>
      <c r="E58" s="34" t="s">
        <v>86</v>
      </c>
      <c r="F58" s="47" t="s">
        <v>29</v>
      </c>
      <c r="G58" s="35">
        <v>39863</v>
      </c>
      <c r="H58" s="36"/>
      <c r="I58" s="157">
        <v>3.9724537037037037E-3</v>
      </c>
      <c r="J58" s="147">
        <v>25</v>
      </c>
      <c r="K58" s="123"/>
      <c r="L58" s="124"/>
      <c r="O58" s="42"/>
      <c r="P58" s="42"/>
      <c r="Q58" s="1"/>
    </row>
    <row r="59" spans="1:17" ht="12.75" customHeight="1" x14ac:dyDescent="0.25">
      <c r="A59" s="111" t="s">
        <v>19</v>
      </c>
      <c r="B59" s="63">
        <v>13</v>
      </c>
      <c r="C59" s="55" t="s">
        <v>87</v>
      </c>
      <c r="D59" s="136">
        <v>49</v>
      </c>
      <c r="E59" s="55" t="s">
        <v>88</v>
      </c>
      <c r="F59" s="68" t="s">
        <v>27</v>
      </c>
      <c r="G59" s="56">
        <v>39492</v>
      </c>
      <c r="H59" s="57"/>
      <c r="I59" s="156">
        <v>2.6347222222222223E-3</v>
      </c>
      <c r="J59" s="155">
        <v>19</v>
      </c>
      <c r="K59" s="129"/>
      <c r="L59" s="130"/>
      <c r="O59" s="42"/>
      <c r="P59" s="42"/>
      <c r="Q59" s="1"/>
    </row>
    <row r="60" spans="1:17" ht="12.75" customHeight="1" x14ac:dyDescent="0.25">
      <c r="A60" s="111" t="s">
        <v>19</v>
      </c>
      <c r="B60" s="63">
        <v>13</v>
      </c>
      <c r="C60" s="55" t="s">
        <v>87</v>
      </c>
      <c r="D60" s="136">
        <v>50</v>
      </c>
      <c r="E60" s="55" t="s">
        <v>89</v>
      </c>
      <c r="F60" s="68" t="s">
        <v>29</v>
      </c>
      <c r="G60" s="56">
        <v>39620</v>
      </c>
      <c r="H60" s="57"/>
      <c r="I60" s="156">
        <v>2.2034722222222221E-3</v>
      </c>
      <c r="J60" s="155">
        <v>3</v>
      </c>
      <c r="K60" s="94">
        <f>SUM(J59:J62)</f>
        <v>49</v>
      </c>
      <c r="L60" s="131"/>
      <c r="O60" s="42"/>
      <c r="P60" s="42"/>
      <c r="Q60" s="1"/>
    </row>
    <row r="61" spans="1:17" ht="12.75" customHeight="1" x14ac:dyDescent="0.25">
      <c r="A61" s="111" t="s">
        <v>19</v>
      </c>
      <c r="B61" s="63">
        <v>13</v>
      </c>
      <c r="C61" s="55" t="s">
        <v>87</v>
      </c>
      <c r="D61" s="136">
        <v>51</v>
      </c>
      <c r="E61" s="55" t="s">
        <v>90</v>
      </c>
      <c r="F61" s="68" t="s">
        <v>27</v>
      </c>
      <c r="G61" s="56">
        <v>39701</v>
      </c>
      <c r="H61" s="57"/>
      <c r="I61" s="156">
        <v>3.1778935185185187E-3</v>
      </c>
      <c r="J61" s="155">
        <v>4</v>
      </c>
      <c r="K61" s="132"/>
      <c r="L61" s="133"/>
      <c r="O61" s="42"/>
      <c r="P61" s="42"/>
      <c r="Q61" s="1"/>
    </row>
    <row r="62" spans="1:17" ht="12.75" customHeight="1" x14ac:dyDescent="0.25">
      <c r="A62" s="111" t="s">
        <v>19</v>
      </c>
      <c r="B62" s="63">
        <v>13</v>
      </c>
      <c r="C62" s="55" t="s">
        <v>87</v>
      </c>
      <c r="D62" s="136">
        <v>52</v>
      </c>
      <c r="E62" s="55" t="s">
        <v>91</v>
      </c>
      <c r="F62" s="68" t="s">
        <v>29</v>
      </c>
      <c r="G62" s="56">
        <v>39527</v>
      </c>
      <c r="H62" s="57"/>
      <c r="I62" s="156">
        <v>3.252083333333333E-3</v>
      </c>
      <c r="J62" s="155">
        <v>23</v>
      </c>
      <c r="K62" s="134"/>
      <c r="L62" s="135"/>
      <c r="O62" s="42"/>
      <c r="P62" s="42"/>
      <c r="Q62" s="1"/>
    </row>
    <row r="63" spans="1:17" ht="12.75" customHeight="1" x14ac:dyDescent="0.25">
      <c r="A63" s="112" t="s">
        <v>19</v>
      </c>
      <c r="B63" s="62">
        <v>14</v>
      </c>
      <c r="C63" s="34" t="s">
        <v>92</v>
      </c>
      <c r="D63" s="137">
        <v>53</v>
      </c>
      <c r="E63" s="34" t="s">
        <v>93</v>
      </c>
      <c r="F63" s="47" t="s">
        <v>27</v>
      </c>
      <c r="G63" s="35">
        <v>39342</v>
      </c>
      <c r="H63" s="36"/>
      <c r="I63" s="157">
        <v>3.0423611111111116E-3</v>
      </c>
      <c r="J63" s="147">
        <v>5</v>
      </c>
      <c r="K63" s="117"/>
      <c r="L63" s="118"/>
      <c r="O63" s="42"/>
      <c r="P63" s="42"/>
      <c r="Q63" s="1"/>
    </row>
    <row r="64" spans="1:17" ht="12.75" customHeight="1" x14ac:dyDescent="0.25">
      <c r="A64" s="112" t="s">
        <v>19</v>
      </c>
      <c r="B64" s="62">
        <v>14</v>
      </c>
      <c r="C64" s="34" t="s">
        <v>92</v>
      </c>
      <c r="D64" s="137">
        <v>54</v>
      </c>
      <c r="E64" s="34" t="s">
        <v>94</v>
      </c>
      <c r="F64" s="47" t="s">
        <v>29</v>
      </c>
      <c r="G64" s="35">
        <v>39482</v>
      </c>
      <c r="H64" s="36"/>
      <c r="I64" s="157">
        <v>2.4170138888888891E-3</v>
      </c>
      <c r="J64" s="147">
        <v>2</v>
      </c>
      <c r="K64" s="119">
        <f>SUM(J63:J66)</f>
        <v>10</v>
      </c>
      <c r="L64" s="120"/>
      <c r="O64" s="42"/>
      <c r="P64" s="42"/>
      <c r="Q64" s="1"/>
    </row>
    <row r="65" spans="1:17" ht="12.75" customHeight="1" x14ac:dyDescent="0.25">
      <c r="A65" s="112" t="s">
        <v>19</v>
      </c>
      <c r="B65" s="62">
        <v>14</v>
      </c>
      <c r="C65" s="34" t="s">
        <v>92</v>
      </c>
      <c r="D65" s="137">
        <v>55</v>
      </c>
      <c r="E65" s="34" t="s">
        <v>95</v>
      </c>
      <c r="F65" s="47" t="s">
        <v>27</v>
      </c>
      <c r="G65" s="35">
        <v>39453</v>
      </c>
      <c r="H65" s="36"/>
      <c r="I65" s="157">
        <v>2.7814814814814816E-3</v>
      </c>
      <c r="J65" s="147">
        <v>2</v>
      </c>
      <c r="K65" s="121"/>
      <c r="L65" s="122"/>
      <c r="O65" s="42"/>
      <c r="P65" s="42"/>
      <c r="Q65" s="1"/>
    </row>
    <row r="66" spans="1:17" ht="12.75" customHeight="1" x14ac:dyDescent="0.25">
      <c r="A66" s="112" t="s">
        <v>19</v>
      </c>
      <c r="B66" s="62">
        <v>14</v>
      </c>
      <c r="C66" s="34" t="s">
        <v>92</v>
      </c>
      <c r="D66" s="137">
        <v>56</v>
      </c>
      <c r="E66" s="34" t="s">
        <v>96</v>
      </c>
      <c r="F66" s="47" t="s">
        <v>29</v>
      </c>
      <c r="G66" s="35">
        <v>39255</v>
      </c>
      <c r="H66" s="36"/>
      <c r="I66" s="157">
        <v>2.8373842592592595E-3</v>
      </c>
      <c r="J66" s="147">
        <v>1</v>
      </c>
      <c r="K66" s="123"/>
      <c r="L66" s="124"/>
      <c r="O66" s="42"/>
      <c r="P66" s="42"/>
      <c r="Q66" s="1"/>
    </row>
    <row r="67" spans="1:17" ht="12.75" customHeight="1" x14ac:dyDescent="0.25">
      <c r="A67" s="111" t="s">
        <v>19</v>
      </c>
      <c r="B67" s="63">
        <v>15</v>
      </c>
      <c r="C67" s="55" t="s">
        <v>97</v>
      </c>
      <c r="D67" s="136">
        <v>57</v>
      </c>
      <c r="E67" s="55" t="s">
        <v>98</v>
      </c>
      <c r="F67" s="68" t="s">
        <v>27</v>
      </c>
      <c r="G67" s="56">
        <v>39349</v>
      </c>
      <c r="H67" s="57"/>
      <c r="I67" s="156">
        <v>2.6028935185185187E-3</v>
      </c>
      <c r="J67" s="155">
        <v>3</v>
      </c>
      <c r="K67" s="129"/>
      <c r="L67" s="130"/>
      <c r="O67" s="42"/>
      <c r="P67" s="42"/>
      <c r="Q67" s="1"/>
    </row>
    <row r="68" spans="1:17" ht="12.75" customHeight="1" x14ac:dyDescent="0.25">
      <c r="A68" s="111" t="s">
        <v>19</v>
      </c>
      <c r="B68" s="63">
        <v>15</v>
      </c>
      <c r="C68" s="55" t="s">
        <v>97</v>
      </c>
      <c r="D68" s="136">
        <v>58</v>
      </c>
      <c r="E68" s="55" t="s">
        <v>99</v>
      </c>
      <c r="F68" s="68" t="s">
        <v>29</v>
      </c>
      <c r="G68" s="56">
        <v>39369</v>
      </c>
      <c r="H68" s="57"/>
      <c r="I68" s="156">
        <v>2.4078703703703705E-3</v>
      </c>
      <c r="J68" s="155">
        <v>4</v>
      </c>
      <c r="K68" s="94">
        <f>SUM(J67:J70)</f>
        <v>46</v>
      </c>
      <c r="L68" s="131"/>
      <c r="O68" s="42"/>
      <c r="P68" s="42"/>
      <c r="Q68" s="1"/>
    </row>
    <row r="69" spans="1:17" ht="12.75" customHeight="1" x14ac:dyDescent="0.25">
      <c r="A69" s="111" t="s">
        <v>19</v>
      </c>
      <c r="B69" s="63">
        <v>15</v>
      </c>
      <c r="C69" s="55" t="s">
        <v>97</v>
      </c>
      <c r="D69" s="136">
        <v>59</v>
      </c>
      <c r="E69" s="55" t="s">
        <v>100</v>
      </c>
      <c r="F69" s="68" t="s">
        <v>27</v>
      </c>
      <c r="G69" s="56">
        <v>39214</v>
      </c>
      <c r="H69" s="57"/>
      <c r="I69" s="156">
        <v>2.5696759259259262E-3</v>
      </c>
      <c r="J69" s="155">
        <v>19</v>
      </c>
      <c r="K69" s="132"/>
      <c r="L69" s="133"/>
      <c r="O69" s="42"/>
      <c r="P69" s="42"/>
      <c r="Q69" s="1"/>
    </row>
    <row r="70" spans="1:17" ht="12.75" customHeight="1" x14ac:dyDescent="0.25">
      <c r="A70" s="111" t="s">
        <v>19</v>
      </c>
      <c r="B70" s="63">
        <v>15</v>
      </c>
      <c r="C70" s="55" t="s">
        <v>97</v>
      </c>
      <c r="D70" s="136">
        <v>60</v>
      </c>
      <c r="E70" s="55" t="s">
        <v>101</v>
      </c>
      <c r="F70" s="68" t="s">
        <v>29</v>
      </c>
      <c r="G70" s="56">
        <v>39292</v>
      </c>
      <c r="H70" s="57"/>
      <c r="I70" s="156">
        <v>2.6353009259259259E-3</v>
      </c>
      <c r="J70" s="155">
        <v>20</v>
      </c>
      <c r="K70" s="134"/>
      <c r="L70" s="135"/>
      <c r="O70" s="42"/>
      <c r="P70" s="42"/>
      <c r="Q70" s="1"/>
    </row>
    <row r="71" spans="1:17" ht="12.75" customHeight="1" x14ac:dyDescent="0.25">
      <c r="A71" s="112" t="s">
        <v>19</v>
      </c>
      <c r="B71" s="62">
        <v>16</v>
      </c>
      <c r="C71" s="34" t="s">
        <v>102</v>
      </c>
      <c r="D71" s="137">
        <v>61</v>
      </c>
      <c r="E71" s="34" t="s">
        <v>103</v>
      </c>
      <c r="F71" s="47" t="s">
        <v>27</v>
      </c>
      <c r="G71" s="35">
        <v>39364</v>
      </c>
      <c r="H71" s="36"/>
      <c r="I71" s="157">
        <v>2.8143518518518522E-3</v>
      </c>
      <c r="J71" s="147">
        <v>10</v>
      </c>
      <c r="K71" s="117"/>
      <c r="L71" s="118"/>
      <c r="O71" s="42"/>
      <c r="P71" s="42"/>
      <c r="Q71" s="1"/>
    </row>
    <row r="72" spans="1:17" ht="12.75" customHeight="1" x14ac:dyDescent="0.25">
      <c r="A72" s="112" t="s">
        <v>19</v>
      </c>
      <c r="B72" s="62">
        <v>16</v>
      </c>
      <c r="C72" s="34" t="s">
        <v>102</v>
      </c>
      <c r="D72" s="137">
        <v>62</v>
      </c>
      <c r="E72" s="34" t="s">
        <v>104</v>
      </c>
      <c r="F72" s="47" t="s">
        <v>29</v>
      </c>
      <c r="G72" s="35">
        <v>39316</v>
      </c>
      <c r="H72" s="36"/>
      <c r="I72" s="157">
        <v>3.697222222222222E-3</v>
      </c>
      <c r="J72" s="147">
        <v>13</v>
      </c>
      <c r="K72" s="119">
        <f>SUM(J71:J74)</f>
        <v>76</v>
      </c>
      <c r="L72" s="120"/>
      <c r="O72" s="42"/>
      <c r="P72" s="42"/>
      <c r="Q72" s="1"/>
    </row>
    <row r="73" spans="1:17" ht="12.75" customHeight="1" x14ac:dyDescent="0.25">
      <c r="A73" s="112" t="s">
        <v>19</v>
      </c>
      <c r="B73" s="62">
        <v>16</v>
      </c>
      <c r="C73" s="34" t="s">
        <v>102</v>
      </c>
      <c r="D73" s="137">
        <v>63</v>
      </c>
      <c r="E73" s="34" t="s">
        <v>105</v>
      </c>
      <c r="F73" s="47" t="s">
        <v>27</v>
      </c>
      <c r="G73" s="35">
        <v>39223</v>
      </c>
      <c r="H73" s="36"/>
      <c r="I73" s="157">
        <v>2.622800925925926E-3</v>
      </c>
      <c r="J73" s="147">
        <v>21</v>
      </c>
      <c r="K73" s="121"/>
      <c r="L73" s="122"/>
      <c r="O73" s="42"/>
      <c r="P73" s="42"/>
      <c r="Q73" s="1"/>
    </row>
    <row r="74" spans="1:17" ht="12.75" customHeight="1" x14ac:dyDescent="0.25">
      <c r="A74" s="112" t="s">
        <v>19</v>
      </c>
      <c r="B74" s="62">
        <v>16</v>
      </c>
      <c r="C74" s="34" t="s">
        <v>102</v>
      </c>
      <c r="D74" s="137">
        <v>64</v>
      </c>
      <c r="E74" s="34" t="s">
        <v>106</v>
      </c>
      <c r="F74" s="47" t="s">
        <v>29</v>
      </c>
      <c r="G74" s="35">
        <v>39450</v>
      </c>
      <c r="H74" s="36"/>
      <c r="I74" s="157">
        <v>2.0962962962962962E-3</v>
      </c>
      <c r="J74" s="147">
        <v>32</v>
      </c>
      <c r="K74" s="123"/>
      <c r="L74" s="124"/>
      <c r="O74" s="42"/>
      <c r="P74" s="42"/>
      <c r="Q74" s="1"/>
    </row>
    <row r="75" spans="1:17" ht="12.75" customHeight="1" x14ac:dyDescent="0.25">
      <c r="A75" s="111" t="s">
        <v>19</v>
      </c>
      <c r="B75" s="63">
        <v>17</v>
      </c>
      <c r="C75" s="55" t="s">
        <v>107</v>
      </c>
      <c r="D75" s="136">
        <v>65</v>
      </c>
      <c r="E75" s="55" t="s">
        <v>108</v>
      </c>
      <c r="F75" s="68" t="s">
        <v>27</v>
      </c>
      <c r="G75" s="56">
        <v>39506</v>
      </c>
      <c r="H75" s="57"/>
      <c r="I75" s="156">
        <v>2.4879629629629631E-3</v>
      </c>
      <c r="J75" s="155">
        <v>7</v>
      </c>
      <c r="K75" s="129"/>
      <c r="L75" s="130"/>
      <c r="O75" s="42"/>
      <c r="P75" s="42"/>
      <c r="Q75" s="1"/>
    </row>
    <row r="76" spans="1:17" ht="12.75" customHeight="1" x14ac:dyDescent="0.25">
      <c r="A76" s="111" t="s">
        <v>19</v>
      </c>
      <c r="B76" s="63">
        <v>17</v>
      </c>
      <c r="C76" s="55" t="s">
        <v>107</v>
      </c>
      <c r="D76" s="136">
        <v>66</v>
      </c>
      <c r="E76" s="55" t="s">
        <v>109</v>
      </c>
      <c r="F76" s="68" t="s">
        <v>29</v>
      </c>
      <c r="G76" s="56">
        <v>39550</v>
      </c>
      <c r="H76" s="57"/>
      <c r="I76" s="156">
        <v>3.055787037037037E-3</v>
      </c>
      <c r="J76" s="155">
        <v>7</v>
      </c>
      <c r="K76" s="94">
        <f>SUM(J75:J78)</f>
        <v>47</v>
      </c>
      <c r="L76" s="131"/>
      <c r="O76" s="42"/>
      <c r="P76" s="42"/>
      <c r="Q76" s="1"/>
    </row>
    <row r="77" spans="1:17" ht="12.75" customHeight="1" x14ac:dyDescent="0.25">
      <c r="A77" s="111" t="s">
        <v>19</v>
      </c>
      <c r="B77" s="63">
        <v>17</v>
      </c>
      <c r="C77" s="55" t="s">
        <v>107</v>
      </c>
      <c r="D77" s="136">
        <v>67</v>
      </c>
      <c r="E77" s="55" t="s">
        <v>110</v>
      </c>
      <c r="F77" s="68" t="s">
        <v>27</v>
      </c>
      <c r="G77" s="56">
        <v>39607</v>
      </c>
      <c r="H77" s="57"/>
      <c r="I77" s="156">
        <v>3.2049768518518525E-3</v>
      </c>
      <c r="J77" s="155">
        <v>21</v>
      </c>
      <c r="K77" s="132"/>
      <c r="L77" s="133"/>
      <c r="O77" s="42"/>
      <c r="P77" s="42"/>
      <c r="Q77" s="1"/>
    </row>
    <row r="78" spans="1:17" ht="12.75" customHeight="1" x14ac:dyDescent="0.25">
      <c r="A78" s="111" t="s">
        <v>19</v>
      </c>
      <c r="B78" s="63">
        <v>17</v>
      </c>
      <c r="C78" s="55" t="s">
        <v>107</v>
      </c>
      <c r="D78" s="136">
        <v>68</v>
      </c>
      <c r="E78" s="55" t="s">
        <v>111</v>
      </c>
      <c r="F78" s="68" t="s">
        <v>29</v>
      </c>
      <c r="G78" s="56">
        <v>39722</v>
      </c>
      <c r="H78" s="57"/>
      <c r="I78" s="156">
        <v>2.7577546296296295E-3</v>
      </c>
      <c r="J78" s="155">
        <v>12</v>
      </c>
      <c r="K78" s="134"/>
      <c r="L78" s="135"/>
      <c r="O78" s="42"/>
      <c r="P78" s="42"/>
      <c r="Q78" s="1"/>
    </row>
    <row r="79" spans="1:17" ht="12.75" customHeight="1" x14ac:dyDescent="0.25">
      <c r="A79" s="112" t="s">
        <v>19</v>
      </c>
      <c r="B79" s="62">
        <v>18</v>
      </c>
      <c r="C79" s="34" t="s">
        <v>112</v>
      </c>
      <c r="D79" s="137">
        <v>69</v>
      </c>
      <c r="E79" s="34" t="s">
        <v>113</v>
      </c>
      <c r="F79" s="47" t="s">
        <v>27</v>
      </c>
      <c r="G79" s="35">
        <v>39680</v>
      </c>
      <c r="H79" s="36"/>
      <c r="I79" s="157">
        <v>3.1986111111111108E-3</v>
      </c>
      <c r="J79" s="147">
        <v>28</v>
      </c>
      <c r="K79" s="117"/>
      <c r="L79" s="118"/>
      <c r="O79" s="42"/>
      <c r="P79" s="42"/>
      <c r="Q79" s="1"/>
    </row>
    <row r="80" spans="1:17" ht="12.75" customHeight="1" x14ac:dyDescent="0.25">
      <c r="A80" s="112" t="s">
        <v>19</v>
      </c>
      <c r="B80" s="62">
        <v>18</v>
      </c>
      <c r="C80" s="34" t="s">
        <v>112</v>
      </c>
      <c r="D80" s="137">
        <v>70</v>
      </c>
      <c r="E80" s="34" t="s">
        <v>114</v>
      </c>
      <c r="F80" s="47" t="s">
        <v>29</v>
      </c>
      <c r="G80" s="35">
        <v>39386</v>
      </c>
      <c r="H80" s="36"/>
      <c r="I80" s="157">
        <v>3.8631944444444438E-3</v>
      </c>
      <c r="J80" s="147">
        <v>43</v>
      </c>
      <c r="K80" s="119">
        <f>SUM(J79:J82)</f>
        <v>122</v>
      </c>
      <c r="L80" s="120"/>
      <c r="O80" s="42"/>
      <c r="P80" s="42"/>
      <c r="Q80" s="1"/>
    </row>
    <row r="81" spans="1:17" ht="12.75" customHeight="1" x14ac:dyDescent="0.25">
      <c r="A81" s="112" t="s">
        <v>19</v>
      </c>
      <c r="B81" s="62">
        <v>18</v>
      </c>
      <c r="C81" s="34" t="s">
        <v>112</v>
      </c>
      <c r="D81" s="137">
        <v>71</v>
      </c>
      <c r="E81" s="34" t="s">
        <v>115</v>
      </c>
      <c r="F81" s="47" t="s">
        <v>27</v>
      </c>
      <c r="G81" s="35">
        <v>39573</v>
      </c>
      <c r="H81" s="36"/>
      <c r="I81" s="157">
        <v>2.0893518518518518E-3</v>
      </c>
      <c r="J81" s="147">
        <v>24</v>
      </c>
      <c r="K81" s="121"/>
      <c r="L81" s="122"/>
      <c r="O81" s="42"/>
      <c r="P81" s="42"/>
      <c r="Q81" s="1"/>
    </row>
    <row r="82" spans="1:17" ht="12.75" customHeight="1" x14ac:dyDescent="0.25">
      <c r="A82" s="112" t="s">
        <v>19</v>
      </c>
      <c r="B82" s="62">
        <v>18</v>
      </c>
      <c r="C82" s="34" t="s">
        <v>112</v>
      </c>
      <c r="D82" s="137">
        <v>72</v>
      </c>
      <c r="E82" s="34" t="s">
        <v>116</v>
      </c>
      <c r="F82" s="47" t="s">
        <v>29</v>
      </c>
      <c r="G82" s="35">
        <v>39833</v>
      </c>
      <c r="H82" s="36"/>
      <c r="I82" s="157">
        <v>3.5422453703703705E-3</v>
      </c>
      <c r="J82" s="147">
        <v>27</v>
      </c>
      <c r="K82" s="123"/>
      <c r="L82" s="124"/>
      <c r="O82" s="42"/>
      <c r="P82" s="42"/>
      <c r="Q82" s="1"/>
    </row>
    <row r="83" spans="1:17" ht="12.75" customHeight="1" x14ac:dyDescent="0.25">
      <c r="A83" s="111" t="s">
        <v>19</v>
      </c>
      <c r="B83" s="63">
        <v>19</v>
      </c>
      <c r="C83" s="55" t="s">
        <v>117</v>
      </c>
      <c r="D83" s="136">
        <v>73</v>
      </c>
      <c r="E83" s="55" t="s">
        <v>118</v>
      </c>
      <c r="F83" s="68" t="s">
        <v>27</v>
      </c>
      <c r="G83" s="56">
        <v>39572</v>
      </c>
      <c r="H83" s="57"/>
      <c r="I83" s="156">
        <v>3.2741898148148148E-3</v>
      </c>
      <c r="J83" s="155">
        <v>46</v>
      </c>
      <c r="K83" s="129"/>
      <c r="L83" s="130"/>
      <c r="O83" s="42"/>
      <c r="P83" s="42"/>
      <c r="Q83" s="1"/>
    </row>
    <row r="84" spans="1:17" ht="12.75" customHeight="1" x14ac:dyDescent="0.25">
      <c r="A84" s="111" t="s">
        <v>19</v>
      </c>
      <c r="B84" s="63">
        <v>19</v>
      </c>
      <c r="C84" s="55" t="s">
        <v>117</v>
      </c>
      <c r="D84" s="136">
        <v>74</v>
      </c>
      <c r="E84" s="55" t="s">
        <v>119</v>
      </c>
      <c r="F84" s="68" t="s">
        <v>29</v>
      </c>
      <c r="G84" s="56">
        <v>39479</v>
      </c>
      <c r="H84" s="57"/>
      <c r="I84" s="156">
        <v>3.3479166666666661E-3</v>
      </c>
      <c r="J84" s="155">
        <v>52</v>
      </c>
      <c r="K84" s="94">
        <f>SUM(J83:J86)</f>
        <v>157</v>
      </c>
      <c r="L84" s="131"/>
      <c r="O84" s="42"/>
      <c r="P84" s="42"/>
      <c r="Q84" s="1"/>
    </row>
    <row r="85" spans="1:17" ht="12.75" customHeight="1" x14ac:dyDescent="0.25">
      <c r="A85" s="111" t="s">
        <v>19</v>
      </c>
      <c r="B85" s="63">
        <v>19</v>
      </c>
      <c r="C85" s="55" t="s">
        <v>117</v>
      </c>
      <c r="D85" s="136">
        <v>75</v>
      </c>
      <c r="E85" s="55" t="s">
        <v>120</v>
      </c>
      <c r="F85" s="68" t="s">
        <v>27</v>
      </c>
      <c r="G85" s="56">
        <v>39650</v>
      </c>
      <c r="H85" s="57"/>
      <c r="I85" s="156">
        <v>3.0746527777777781E-3</v>
      </c>
      <c r="J85" s="155">
        <v>20</v>
      </c>
      <c r="K85" s="132"/>
      <c r="L85" s="133"/>
      <c r="O85" s="42"/>
      <c r="P85" s="42"/>
      <c r="Q85" s="1"/>
    </row>
    <row r="86" spans="1:17" ht="12.75" customHeight="1" x14ac:dyDescent="0.25">
      <c r="A86" s="111" t="s">
        <v>19</v>
      </c>
      <c r="B86" s="63">
        <v>19</v>
      </c>
      <c r="C86" s="55" t="s">
        <v>117</v>
      </c>
      <c r="D86" s="136">
        <v>76</v>
      </c>
      <c r="E86" s="55" t="s">
        <v>121</v>
      </c>
      <c r="F86" s="68" t="s">
        <v>29</v>
      </c>
      <c r="G86" s="56">
        <v>39615</v>
      </c>
      <c r="H86" s="57"/>
      <c r="I86" s="156">
        <v>2.7854166666666669E-3</v>
      </c>
      <c r="J86" s="155">
        <v>39</v>
      </c>
      <c r="K86" s="134"/>
      <c r="L86" s="135"/>
      <c r="O86" s="42"/>
      <c r="P86" s="42"/>
      <c r="Q86" s="1"/>
    </row>
    <row r="87" spans="1:17" ht="12.75" customHeight="1" x14ac:dyDescent="0.25">
      <c r="A87" s="112" t="s">
        <v>19</v>
      </c>
      <c r="B87" s="62">
        <v>20</v>
      </c>
      <c r="C87" s="34" t="s">
        <v>122</v>
      </c>
      <c r="D87" s="137">
        <v>77</v>
      </c>
      <c r="E87" s="34" t="s">
        <v>123</v>
      </c>
      <c r="F87" s="47" t="s">
        <v>27</v>
      </c>
      <c r="G87" s="35">
        <v>39251</v>
      </c>
      <c r="H87" s="36"/>
      <c r="I87" s="157">
        <v>3.6873842592592596E-3</v>
      </c>
      <c r="J87" s="147">
        <v>55</v>
      </c>
      <c r="K87" s="117"/>
      <c r="L87" s="118"/>
      <c r="O87" s="42"/>
      <c r="P87" s="42"/>
      <c r="Q87" s="1"/>
    </row>
    <row r="88" spans="1:17" ht="12.75" customHeight="1" x14ac:dyDescent="0.25">
      <c r="A88" s="112" t="s">
        <v>19</v>
      </c>
      <c r="B88" s="62">
        <v>20</v>
      </c>
      <c r="C88" s="34" t="s">
        <v>122</v>
      </c>
      <c r="D88" s="137">
        <v>78</v>
      </c>
      <c r="E88" s="34" t="s">
        <v>124</v>
      </c>
      <c r="F88" s="47" t="s">
        <v>29</v>
      </c>
      <c r="G88" s="35">
        <v>39357</v>
      </c>
      <c r="H88" s="36"/>
      <c r="I88" s="157">
        <v>3.5200231481481476E-3</v>
      </c>
      <c r="J88" s="147">
        <v>103</v>
      </c>
      <c r="K88" s="119">
        <f>SUM(J87:J90)</f>
        <v>231</v>
      </c>
      <c r="L88" s="120"/>
      <c r="O88" s="42"/>
      <c r="P88" s="42"/>
      <c r="Q88" s="1"/>
    </row>
    <row r="89" spans="1:17" ht="12.75" customHeight="1" x14ac:dyDescent="0.25">
      <c r="A89" s="112" t="s">
        <v>19</v>
      </c>
      <c r="B89" s="62">
        <v>20</v>
      </c>
      <c r="C89" s="34" t="s">
        <v>122</v>
      </c>
      <c r="D89" s="137">
        <v>79</v>
      </c>
      <c r="E89" s="34" t="s">
        <v>125</v>
      </c>
      <c r="F89" s="47" t="s">
        <v>27</v>
      </c>
      <c r="G89" s="35">
        <v>39429</v>
      </c>
      <c r="H89" s="36"/>
      <c r="I89" s="157">
        <v>3.0001157407407407E-3</v>
      </c>
      <c r="J89" s="147">
        <v>23</v>
      </c>
      <c r="K89" s="121"/>
      <c r="L89" s="122"/>
      <c r="O89" s="42"/>
      <c r="P89" s="42"/>
      <c r="Q89" s="1"/>
    </row>
    <row r="90" spans="1:17" ht="12.75" customHeight="1" x14ac:dyDescent="0.25">
      <c r="A90" s="112" t="s">
        <v>19</v>
      </c>
      <c r="B90" s="62">
        <v>20</v>
      </c>
      <c r="C90" s="34" t="s">
        <v>122</v>
      </c>
      <c r="D90" s="137">
        <v>80</v>
      </c>
      <c r="E90" s="34" t="s">
        <v>126</v>
      </c>
      <c r="F90" s="47" t="s">
        <v>29</v>
      </c>
      <c r="G90" s="35">
        <v>39422</v>
      </c>
      <c r="H90" s="36"/>
      <c r="I90" s="157">
        <v>3.5645833333333332E-3</v>
      </c>
      <c r="J90" s="147">
        <v>50</v>
      </c>
      <c r="K90" s="123"/>
      <c r="L90" s="124"/>
      <c r="O90" s="42"/>
      <c r="P90" s="42"/>
      <c r="Q90" s="1"/>
    </row>
    <row r="91" spans="1:17" ht="12.75" customHeight="1" x14ac:dyDescent="0.25">
      <c r="A91" s="113" t="s">
        <v>20</v>
      </c>
      <c r="B91" s="63">
        <v>21</v>
      </c>
      <c r="C91" s="55" t="s">
        <v>127</v>
      </c>
      <c r="D91" s="136">
        <v>81</v>
      </c>
      <c r="E91" s="55" t="s">
        <v>128</v>
      </c>
      <c r="F91" s="68" t="s">
        <v>27</v>
      </c>
      <c r="G91" s="56">
        <v>39887</v>
      </c>
      <c r="H91" s="57"/>
      <c r="I91" s="156">
        <v>2.8995370370370373E-3</v>
      </c>
      <c r="J91" s="155">
        <v>26</v>
      </c>
      <c r="K91" s="129"/>
      <c r="L91" s="130"/>
      <c r="O91" s="42"/>
      <c r="P91" s="42"/>
      <c r="Q91" s="1"/>
    </row>
    <row r="92" spans="1:17" ht="12.75" customHeight="1" x14ac:dyDescent="0.25">
      <c r="A92" s="113" t="s">
        <v>20</v>
      </c>
      <c r="B92" s="63">
        <v>21</v>
      </c>
      <c r="C92" s="55" t="s">
        <v>127</v>
      </c>
      <c r="D92" s="136">
        <v>82</v>
      </c>
      <c r="E92" s="55" t="s">
        <v>129</v>
      </c>
      <c r="F92" s="68" t="s">
        <v>29</v>
      </c>
      <c r="G92" s="56">
        <v>39546</v>
      </c>
      <c r="H92" s="57"/>
      <c r="I92" s="156">
        <v>3.1813657407407402E-3</v>
      </c>
      <c r="J92" s="155">
        <v>11</v>
      </c>
      <c r="K92" s="94">
        <f>SUM(J91:J94)</f>
        <v>95</v>
      </c>
      <c r="L92" s="131"/>
      <c r="O92" s="42"/>
      <c r="P92" s="42"/>
      <c r="Q92" s="1"/>
    </row>
    <row r="93" spans="1:17" ht="12.75" customHeight="1" x14ac:dyDescent="0.25">
      <c r="A93" s="113" t="s">
        <v>20</v>
      </c>
      <c r="B93" s="63">
        <v>21</v>
      </c>
      <c r="C93" s="55" t="s">
        <v>127</v>
      </c>
      <c r="D93" s="136">
        <v>83</v>
      </c>
      <c r="E93" s="55" t="s">
        <v>130</v>
      </c>
      <c r="F93" s="68" t="s">
        <v>27</v>
      </c>
      <c r="G93" s="56">
        <v>39879</v>
      </c>
      <c r="H93" s="57"/>
      <c r="I93" s="156">
        <v>3.0795138888888886E-3</v>
      </c>
      <c r="J93" s="155">
        <v>29</v>
      </c>
      <c r="K93" s="132"/>
      <c r="L93" s="133"/>
      <c r="O93" s="42"/>
      <c r="P93" s="42"/>
      <c r="Q93" s="1"/>
    </row>
    <row r="94" spans="1:17" ht="12.75" customHeight="1" x14ac:dyDescent="0.25">
      <c r="A94" s="113" t="s">
        <v>20</v>
      </c>
      <c r="B94" s="63">
        <v>21</v>
      </c>
      <c r="C94" s="55" t="s">
        <v>127</v>
      </c>
      <c r="D94" s="136">
        <v>84</v>
      </c>
      <c r="E94" s="55" t="s">
        <v>131</v>
      </c>
      <c r="F94" s="68" t="s">
        <v>29</v>
      </c>
      <c r="G94" s="56">
        <v>39544</v>
      </c>
      <c r="H94" s="57"/>
      <c r="I94" s="156">
        <v>3.685763888888889E-3</v>
      </c>
      <c r="J94" s="155">
        <v>29</v>
      </c>
      <c r="K94" s="134"/>
      <c r="L94" s="135"/>
      <c r="O94" s="42"/>
      <c r="P94" s="42"/>
      <c r="Q94" s="1"/>
    </row>
    <row r="95" spans="1:17" ht="12.75" customHeight="1" x14ac:dyDescent="0.25">
      <c r="A95" s="114" t="s">
        <v>20</v>
      </c>
      <c r="B95" s="62">
        <v>22</v>
      </c>
      <c r="C95" s="34" t="s">
        <v>132</v>
      </c>
      <c r="D95" s="137">
        <v>85</v>
      </c>
      <c r="E95" s="34" t="s">
        <v>133</v>
      </c>
      <c r="F95" s="47" t="s">
        <v>27</v>
      </c>
      <c r="G95" s="35">
        <v>39352</v>
      </c>
      <c r="H95" s="36"/>
      <c r="I95" s="157">
        <v>3.7106481481481487E-3</v>
      </c>
      <c r="J95" s="147">
        <v>23</v>
      </c>
      <c r="K95" s="117"/>
      <c r="L95" s="118"/>
      <c r="M95" s="52"/>
      <c r="N95" s="52"/>
      <c r="O95" s="42"/>
      <c r="P95" s="42"/>
      <c r="Q95" s="42"/>
    </row>
    <row r="96" spans="1:17" ht="12.75" customHeight="1" x14ac:dyDescent="0.25">
      <c r="A96" s="114" t="s">
        <v>20</v>
      </c>
      <c r="B96" s="62">
        <v>22</v>
      </c>
      <c r="C96" s="34" t="s">
        <v>132</v>
      </c>
      <c r="D96" s="137">
        <v>86</v>
      </c>
      <c r="E96" s="34" t="s">
        <v>134</v>
      </c>
      <c r="F96" s="47" t="s">
        <v>29</v>
      </c>
      <c r="G96" s="35">
        <v>39339</v>
      </c>
      <c r="H96" s="36"/>
      <c r="I96" s="157">
        <v>2.69375E-3</v>
      </c>
      <c r="J96" s="147">
        <v>4</v>
      </c>
      <c r="K96" s="119">
        <f>SUM(J95:J98)</f>
        <v>115</v>
      </c>
      <c r="L96" s="120"/>
      <c r="O96" s="42"/>
      <c r="P96" s="42"/>
      <c r="Q96" s="1"/>
    </row>
    <row r="97" spans="1:17" ht="12.75" customHeight="1" x14ac:dyDescent="0.25">
      <c r="A97" s="114" t="s">
        <v>20</v>
      </c>
      <c r="B97" s="62">
        <v>22</v>
      </c>
      <c r="C97" s="34" t="s">
        <v>132</v>
      </c>
      <c r="D97" s="137">
        <v>87</v>
      </c>
      <c r="E97" s="34" t="s">
        <v>135</v>
      </c>
      <c r="F97" s="47" t="s">
        <v>27</v>
      </c>
      <c r="G97" s="35">
        <v>39550</v>
      </c>
      <c r="H97" s="36"/>
      <c r="I97" s="157">
        <v>3.8833333333333337E-3</v>
      </c>
      <c r="J97" s="147">
        <v>68</v>
      </c>
      <c r="K97" s="121"/>
      <c r="L97" s="122"/>
      <c r="O97" s="42"/>
      <c r="P97" s="42"/>
      <c r="Q97" s="1"/>
    </row>
    <row r="98" spans="1:17" ht="12.75" customHeight="1" x14ac:dyDescent="0.25">
      <c r="A98" s="114" t="s">
        <v>20</v>
      </c>
      <c r="B98" s="62">
        <v>22</v>
      </c>
      <c r="C98" s="34" t="s">
        <v>132</v>
      </c>
      <c r="D98" s="137">
        <v>88</v>
      </c>
      <c r="E98" s="34" t="s">
        <v>136</v>
      </c>
      <c r="F98" s="47" t="s">
        <v>29</v>
      </c>
      <c r="G98" s="35">
        <v>39469</v>
      </c>
      <c r="H98" s="36"/>
      <c r="I98" s="157">
        <v>3.2555555555555554E-3</v>
      </c>
      <c r="J98" s="147">
        <v>20</v>
      </c>
      <c r="K98" s="123"/>
      <c r="L98" s="124"/>
      <c r="O98" s="42"/>
      <c r="P98" s="42"/>
      <c r="Q98" s="1"/>
    </row>
    <row r="99" spans="1:17" ht="12.75" customHeight="1" x14ac:dyDescent="0.25">
      <c r="A99" s="113" t="s">
        <v>20</v>
      </c>
      <c r="B99" s="63">
        <v>23</v>
      </c>
      <c r="C99" s="55" t="s">
        <v>137</v>
      </c>
      <c r="D99" s="136">
        <v>89</v>
      </c>
      <c r="E99" s="55" t="s">
        <v>138</v>
      </c>
      <c r="F99" s="68" t="s">
        <v>27</v>
      </c>
      <c r="G99" s="56">
        <v>39264</v>
      </c>
      <c r="H99" s="57"/>
      <c r="I99" s="156">
        <v>3.1628472222222218E-3</v>
      </c>
      <c r="J99" s="155">
        <v>8</v>
      </c>
      <c r="K99" s="129"/>
      <c r="L99" s="130"/>
      <c r="O99" s="42"/>
      <c r="P99" s="42"/>
      <c r="Q99" s="1"/>
    </row>
    <row r="100" spans="1:17" ht="12.75" customHeight="1" x14ac:dyDescent="0.25">
      <c r="A100" s="113" t="s">
        <v>20</v>
      </c>
      <c r="B100" s="63">
        <v>23</v>
      </c>
      <c r="C100" s="55" t="s">
        <v>137</v>
      </c>
      <c r="D100" s="136">
        <v>90</v>
      </c>
      <c r="E100" s="55" t="s">
        <v>139</v>
      </c>
      <c r="F100" s="68" t="s">
        <v>29</v>
      </c>
      <c r="G100" s="56">
        <v>39187</v>
      </c>
      <c r="H100" s="57"/>
      <c r="I100" s="156">
        <v>2.8908564814814817E-3</v>
      </c>
      <c r="J100" s="155">
        <v>21</v>
      </c>
      <c r="K100" s="94">
        <f>SUM(J99:J102)</f>
        <v>61</v>
      </c>
      <c r="L100" s="131"/>
      <c r="O100" s="42"/>
      <c r="P100" s="42"/>
      <c r="Q100" s="1"/>
    </row>
    <row r="101" spans="1:17" ht="12.75" customHeight="1" x14ac:dyDescent="0.25">
      <c r="A101" s="113" t="s">
        <v>20</v>
      </c>
      <c r="B101" s="63">
        <v>23</v>
      </c>
      <c r="C101" s="55" t="s">
        <v>137</v>
      </c>
      <c r="D101" s="136">
        <v>91</v>
      </c>
      <c r="E101" s="55" t="s">
        <v>140</v>
      </c>
      <c r="F101" s="68" t="s">
        <v>27</v>
      </c>
      <c r="G101" s="56">
        <v>39359</v>
      </c>
      <c r="H101" s="57"/>
      <c r="I101" s="156">
        <v>2.9599537037037038E-3</v>
      </c>
      <c r="J101" s="155">
        <v>7</v>
      </c>
      <c r="K101" s="132"/>
      <c r="L101" s="133"/>
      <c r="O101" s="42"/>
      <c r="P101" s="42"/>
      <c r="Q101" s="1"/>
    </row>
    <row r="102" spans="1:17" ht="12.75" customHeight="1" x14ac:dyDescent="0.25">
      <c r="A102" s="113" t="s">
        <v>20</v>
      </c>
      <c r="B102" s="63">
        <v>23</v>
      </c>
      <c r="C102" s="55" t="s">
        <v>137</v>
      </c>
      <c r="D102" s="136">
        <v>92</v>
      </c>
      <c r="E102" s="55" t="s">
        <v>141</v>
      </c>
      <c r="F102" s="68" t="s">
        <v>29</v>
      </c>
      <c r="G102" s="56">
        <v>39193</v>
      </c>
      <c r="H102" s="57"/>
      <c r="I102" s="156">
        <v>2.2444444444444443E-3</v>
      </c>
      <c r="J102" s="155">
        <v>25</v>
      </c>
      <c r="K102" s="134"/>
      <c r="L102" s="135"/>
      <c r="O102" s="42"/>
      <c r="P102" s="42"/>
      <c r="Q102" s="1"/>
    </row>
    <row r="103" spans="1:17" ht="12.75" customHeight="1" x14ac:dyDescent="0.25">
      <c r="A103" s="114" t="s">
        <v>20</v>
      </c>
      <c r="B103" s="62">
        <v>24</v>
      </c>
      <c r="C103" s="34" t="s">
        <v>142</v>
      </c>
      <c r="D103" s="137">
        <v>93</v>
      </c>
      <c r="E103" s="34" t="s">
        <v>143</v>
      </c>
      <c r="F103" s="47" t="s">
        <v>27</v>
      </c>
      <c r="G103" s="35">
        <v>39406</v>
      </c>
      <c r="H103" s="36"/>
      <c r="I103" s="157">
        <v>3.3815972222222229E-3</v>
      </c>
      <c r="J103" s="147">
        <v>28</v>
      </c>
      <c r="K103" s="117"/>
      <c r="L103" s="118"/>
      <c r="O103" s="42"/>
      <c r="P103" s="42"/>
      <c r="Q103" s="1"/>
    </row>
    <row r="104" spans="1:17" ht="12.75" customHeight="1" x14ac:dyDescent="0.25">
      <c r="A104" s="114" t="s">
        <v>20</v>
      </c>
      <c r="B104" s="62">
        <v>24</v>
      </c>
      <c r="C104" s="34" t="s">
        <v>142</v>
      </c>
      <c r="D104" s="137">
        <v>94</v>
      </c>
      <c r="E104" s="34" t="s">
        <v>144</v>
      </c>
      <c r="F104" s="47" t="s">
        <v>29</v>
      </c>
      <c r="G104" s="35">
        <v>39321</v>
      </c>
      <c r="H104" s="36"/>
      <c r="I104" s="157">
        <v>4.0222222222222222E-3</v>
      </c>
      <c r="J104" s="147">
        <v>49</v>
      </c>
      <c r="K104" s="119">
        <f>SUM(J103:J106)</f>
        <v>162</v>
      </c>
      <c r="L104" s="120"/>
      <c r="O104" s="42"/>
      <c r="P104" s="42"/>
      <c r="Q104" s="1"/>
    </row>
    <row r="105" spans="1:17" ht="12.75" customHeight="1" x14ac:dyDescent="0.25">
      <c r="A105" s="114" t="s">
        <v>20</v>
      </c>
      <c r="B105" s="62">
        <v>24</v>
      </c>
      <c r="C105" s="34" t="s">
        <v>142</v>
      </c>
      <c r="D105" s="137">
        <v>95</v>
      </c>
      <c r="E105" s="34" t="s">
        <v>145</v>
      </c>
      <c r="F105" s="47" t="s">
        <v>27</v>
      </c>
      <c r="G105" s="35">
        <v>39418</v>
      </c>
      <c r="H105" s="36"/>
      <c r="I105" s="157">
        <v>3.2293981481481479E-3</v>
      </c>
      <c r="J105" s="147">
        <v>47</v>
      </c>
      <c r="K105" s="121"/>
      <c r="L105" s="122"/>
      <c r="O105" s="42"/>
      <c r="P105" s="42"/>
      <c r="Q105" s="1"/>
    </row>
    <row r="106" spans="1:17" ht="12.75" customHeight="1" x14ac:dyDescent="0.25">
      <c r="A106" s="114" t="s">
        <v>20</v>
      </c>
      <c r="B106" s="62">
        <v>24</v>
      </c>
      <c r="C106" s="34" t="s">
        <v>142</v>
      </c>
      <c r="D106" s="137">
        <v>96</v>
      </c>
      <c r="E106" s="34" t="s">
        <v>146</v>
      </c>
      <c r="F106" s="47" t="s">
        <v>29</v>
      </c>
      <c r="G106" s="35">
        <v>39478</v>
      </c>
      <c r="H106" s="36"/>
      <c r="I106" s="157">
        <v>3.0233796296296293E-3</v>
      </c>
      <c r="J106" s="147">
        <v>38</v>
      </c>
      <c r="K106" s="123"/>
      <c r="L106" s="124"/>
      <c r="O106" s="42"/>
      <c r="P106" s="42"/>
      <c r="Q106" s="1"/>
    </row>
    <row r="107" spans="1:17" ht="12.75" customHeight="1" x14ac:dyDescent="0.25">
      <c r="A107" s="113" t="s">
        <v>20</v>
      </c>
      <c r="B107" s="63">
        <v>25</v>
      </c>
      <c r="C107" s="55" t="s">
        <v>147</v>
      </c>
      <c r="D107" s="136">
        <v>97</v>
      </c>
      <c r="E107" s="55" t="s">
        <v>148</v>
      </c>
      <c r="F107" s="68" t="s">
        <v>27</v>
      </c>
      <c r="G107" s="56">
        <v>39522</v>
      </c>
      <c r="H107" s="57"/>
      <c r="I107" s="156">
        <v>3.5660879629629632E-3</v>
      </c>
      <c r="J107" s="155">
        <v>12</v>
      </c>
      <c r="K107" s="129"/>
      <c r="L107" s="130"/>
      <c r="O107" s="42"/>
      <c r="P107" s="42"/>
      <c r="Q107" s="1"/>
    </row>
    <row r="108" spans="1:17" ht="12.75" customHeight="1" x14ac:dyDescent="0.25">
      <c r="A108" s="113" t="s">
        <v>20</v>
      </c>
      <c r="B108" s="63">
        <v>25</v>
      </c>
      <c r="C108" s="55" t="s">
        <v>147</v>
      </c>
      <c r="D108" s="136">
        <v>98</v>
      </c>
      <c r="E108" s="55" t="s">
        <v>149</v>
      </c>
      <c r="F108" s="68" t="s">
        <v>29</v>
      </c>
      <c r="G108" s="56">
        <v>39488</v>
      </c>
      <c r="H108" s="57"/>
      <c r="I108" s="156">
        <v>3.3993055555555552E-3</v>
      </c>
      <c r="J108" s="155">
        <v>12</v>
      </c>
      <c r="K108" s="94">
        <f>SUM(J107:J110)</f>
        <v>86</v>
      </c>
      <c r="L108" s="131"/>
      <c r="O108" s="42"/>
      <c r="P108" s="42"/>
      <c r="Q108" s="1"/>
    </row>
    <row r="109" spans="1:17" ht="12.75" customHeight="1" x14ac:dyDescent="0.25">
      <c r="A109" s="113" t="s">
        <v>20</v>
      </c>
      <c r="B109" s="63">
        <v>25</v>
      </c>
      <c r="C109" s="55" t="s">
        <v>147</v>
      </c>
      <c r="D109" s="136">
        <v>99</v>
      </c>
      <c r="E109" s="55" t="s">
        <v>150</v>
      </c>
      <c r="F109" s="68" t="s">
        <v>27</v>
      </c>
      <c r="G109" s="56">
        <v>39509</v>
      </c>
      <c r="H109" s="57"/>
      <c r="I109" s="156">
        <v>4.0862268518518522E-3</v>
      </c>
      <c r="J109" s="155">
        <v>55</v>
      </c>
      <c r="K109" s="132"/>
      <c r="L109" s="133"/>
      <c r="O109" s="42"/>
      <c r="P109" s="42"/>
      <c r="Q109" s="1"/>
    </row>
    <row r="110" spans="1:17" ht="12.75" customHeight="1" x14ac:dyDescent="0.25">
      <c r="A110" s="113" t="s">
        <v>20</v>
      </c>
      <c r="B110" s="63">
        <v>25</v>
      </c>
      <c r="C110" s="55" t="s">
        <v>147</v>
      </c>
      <c r="D110" s="136">
        <v>100</v>
      </c>
      <c r="E110" s="55" t="s">
        <v>151</v>
      </c>
      <c r="F110" s="68" t="s">
        <v>29</v>
      </c>
      <c r="G110" s="56">
        <v>39644</v>
      </c>
      <c r="H110" s="57"/>
      <c r="I110" s="156">
        <v>3.221990740740741E-3</v>
      </c>
      <c r="J110" s="155">
        <v>7</v>
      </c>
      <c r="K110" s="134"/>
      <c r="L110" s="135"/>
      <c r="O110" s="42"/>
      <c r="P110" s="42"/>
      <c r="Q110" s="1"/>
    </row>
    <row r="111" spans="1:17" ht="12.75" customHeight="1" x14ac:dyDescent="0.25">
      <c r="A111" s="114" t="s">
        <v>20</v>
      </c>
      <c r="B111" s="62">
        <v>26</v>
      </c>
      <c r="C111" s="34" t="s">
        <v>152</v>
      </c>
      <c r="D111" s="137">
        <v>101</v>
      </c>
      <c r="E111" s="34" t="s">
        <v>153</v>
      </c>
      <c r="F111" s="47" t="s">
        <v>27</v>
      </c>
      <c r="G111" s="35">
        <v>39365</v>
      </c>
      <c r="H111" s="36"/>
      <c r="I111" s="157">
        <v>2.6484953703703705E-3</v>
      </c>
      <c r="J111" s="147">
        <v>0</v>
      </c>
      <c r="K111" s="117"/>
      <c r="L111" s="118"/>
      <c r="Q111" s="1"/>
    </row>
    <row r="112" spans="1:17" ht="12.75" customHeight="1" x14ac:dyDescent="0.25">
      <c r="A112" s="114" t="s">
        <v>20</v>
      </c>
      <c r="B112" s="62">
        <v>26</v>
      </c>
      <c r="C112" s="34" t="s">
        <v>152</v>
      </c>
      <c r="D112" s="137">
        <v>102</v>
      </c>
      <c r="E112" s="34" t="s">
        <v>154</v>
      </c>
      <c r="F112" s="47" t="s">
        <v>29</v>
      </c>
      <c r="G112" s="35">
        <v>39582</v>
      </c>
      <c r="H112" s="36"/>
      <c r="I112" s="157">
        <v>3.6207175925925925E-3</v>
      </c>
      <c r="J112" s="147">
        <v>20</v>
      </c>
      <c r="K112" s="119">
        <f>SUM(J111:J114)</f>
        <v>52</v>
      </c>
      <c r="L112" s="120"/>
      <c r="Q112" s="1"/>
    </row>
    <row r="113" spans="1:17" ht="12.75" customHeight="1" x14ac:dyDescent="0.25">
      <c r="A113" s="114" t="s">
        <v>20</v>
      </c>
      <c r="B113" s="62">
        <v>26</v>
      </c>
      <c r="C113" s="34" t="s">
        <v>152</v>
      </c>
      <c r="D113" s="137">
        <v>103</v>
      </c>
      <c r="E113" s="34" t="s">
        <v>155</v>
      </c>
      <c r="F113" s="47" t="s">
        <v>27</v>
      </c>
      <c r="G113" s="35">
        <v>39176</v>
      </c>
      <c r="H113" s="36"/>
      <c r="I113" s="157">
        <v>3.0483796296296296E-3</v>
      </c>
      <c r="J113" s="147">
        <v>2</v>
      </c>
      <c r="K113" s="121"/>
      <c r="L113" s="122"/>
      <c r="Q113" s="1"/>
    </row>
    <row r="114" spans="1:17" ht="12.75" customHeight="1" x14ac:dyDescent="0.25">
      <c r="A114" s="114" t="s">
        <v>20</v>
      </c>
      <c r="B114" s="62">
        <v>26</v>
      </c>
      <c r="C114" s="34" t="s">
        <v>152</v>
      </c>
      <c r="D114" s="137">
        <v>104</v>
      </c>
      <c r="E114" s="34" t="s">
        <v>156</v>
      </c>
      <c r="F114" s="47" t="s">
        <v>29</v>
      </c>
      <c r="G114" s="35">
        <v>39686</v>
      </c>
      <c r="H114" s="36"/>
      <c r="I114" s="157">
        <v>3.9174768518518517E-3</v>
      </c>
      <c r="J114" s="147">
        <v>30</v>
      </c>
      <c r="K114" s="123"/>
      <c r="L114" s="124"/>
      <c r="Q114" s="1"/>
    </row>
    <row r="115" spans="1:17" ht="12.75" customHeight="1" x14ac:dyDescent="0.25">
      <c r="A115" s="113" t="s">
        <v>20</v>
      </c>
      <c r="B115" s="63">
        <v>27</v>
      </c>
      <c r="C115" s="55" t="s">
        <v>157</v>
      </c>
      <c r="D115" s="136">
        <v>105</v>
      </c>
      <c r="E115" s="55" t="s">
        <v>158</v>
      </c>
      <c r="F115" s="68" t="s">
        <v>27</v>
      </c>
      <c r="G115" s="56">
        <v>39112</v>
      </c>
      <c r="H115" s="57"/>
      <c r="I115" s="156">
        <v>3.0916666666666666E-3</v>
      </c>
      <c r="J115" s="155">
        <v>10</v>
      </c>
      <c r="K115" s="129"/>
      <c r="L115" s="130"/>
    </row>
    <row r="116" spans="1:17" ht="12.75" customHeight="1" x14ac:dyDescent="0.25">
      <c r="A116" s="113" t="s">
        <v>20</v>
      </c>
      <c r="B116" s="63">
        <v>27</v>
      </c>
      <c r="C116" s="55" t="s">
        <v>157</v>
      </c>
      <c r="D116" s="136">
        <v>106</v>
      </c>
      <c r="E116" s="55" t="s">
        <v>159</v>
      </c>
      <c r="F116" s="68" t="s">
        <v>29</v>
      </c>
      <c r="G116" s="56">
        <v>39602</v>
      </c>
      <c r="H116" s="57"/>
      <c r="I116" s="156">
        <v>2.6212962962962965E-3</v>
      </c>
      <c r="J116" s="155">
        <v>11</v>
      </c>
      <c r="K116" s="94">
        <f>SUM(J115:J118)</f>
        <v>103</v>
      </c>
      <c r="L116" s="131"/>
    </row>
    <row r="117" spans="1:17" ht="12.75" customHeight="1" x14ac:dyDescent="0.25">
      <c r="A117" s="113" t="s">
        <v>20</v>
      </c>
      <c r="B117" s="63">
        <v>27</v>
      </c>
      <c r="C117" s="55" t="s">
        <v>157</v>
      </c>
      <c r="D117" s="136">
        <v>107</v>
      </c>
      <c r="E117" s="55" t="s">
        <v>160</v>
      </c>
      <c r="F117" s="68" t="s">
        <v>27</v>
      </c>
      <c r="G117" s="56">
        <v>39380</v>
      </c>
      <c r="H117" s="57"/>
      <c r="I117" s="156">
        <v>4.2842592592592594E-3</v>
      </c>
      <c r="J117" s="155">
        <v>29</v>
      </c>
      <c r="K117" s="132"/>
      <c r="L117" s="133"/>
    </row>
    <row r="118" spans="1:17" ht="12.75" customHeight="1" x14ac:dyDescent="0.25">
      <c r="A118" s="113" t="s">
        <v>20</v>
      </c>
      <c r="B118" s="63">
        <v>27</v>
      </c>
      <c r="C118" s="55" t="s">
        <v>157</v>
      </c>
      <c r="D118" s="136">
        <v>108</v>
      </c>
      <c r="E118" s="55" t="s">
        <v>161</v>
      </c>
      <c r="F118" s="68" t="s">
        <v>29</v>
      </c>
      <c r="G118" s="56">
        <v>39114</v>
      </c>
      <c r="H118" s="57"/>
      <c r="I118" s="156">
        <v>4.0137731481481483E-3</v>
      </c>
      <c r="J118" s="155">
        <v>53</v>
      </c>
      <c r="K118" s="134"/>
      <c r="L118" s="135"/>
    </row>
    <row r="119" spans="1:17" ht="12.75" customHeight="1" x14ac:dyDescent="0.25">
      <c r="A119" s="114" t="s">
        <v>20</v>
      </c>
      <c r="B119" s="62">
        <v>28</v>
      </c>
      <c r="C119" s="34" t="s">
        <v>162</v>
      </c>
      <c r="D119" s="137">
        <v>109</v>
      </c>
      <c r="E119" s="34" t="s">
        <v>163</v>
      </c>
      <c r="F119" s="47" t="s">
        <v>27</v>
      </c>
      <c r="G119" s="35">
        <v>39195</v>
      </c>
      <c r="H119" s="36"/>
      <c r="I119" s="157">
        <v>3.1464120370370374E-3</v>
      </c>
      <c r="J119" s="147">
        <v>7</v>
      </c>
      <c r="K119" s="117"/>
      <c r="L119" s="118"/>
    </row>
    <row r="120" spans="1:17" ht="12.75" customHeight="1" x14ac:dyDescent="0.25">
      <c r="A120" s="114" t="s">
        <v>20</v>
      </c>
      <c r="B120" s="62">
        <v>28</v>
      </c>
      <c r="C120" s="34" t="s">
        <v>162</v>
      </c>
      <c r="D120" s="137">
        <v>110</v>
      </c>
      <c r="E120" s="34" t="s">
        <v>164</v>
      </c>
      <c r="F120" s="47" t="s">
        <v>29</v>
      </c>
      <c r="G120" s="35">
        <v>39289</v>
      </c>
      <c r="H120" s="36"/>
      <c r="I120" s="157">
        <v>2.8768518518518522E-3</v>
      </c>
      <c r="J120" s="147">
        <v>17</v>
      </c>
      <c r="K120" s="119">
        <f>SUM(J119:J122)</f>
        <v>28</v>
      </c>
      <c r="L120" s="120"/>
    </row>
    <row r="121" spans="1:17" ht="12.75" customHeight="1" x14ac:dyDescent="0.25">
      <c r="A121" s="114" t="s">
        <v>20</v>
      </c>
      <c r="B121" s="62">
        <v>28</v>
      </c>
      <c r="C121" s="34" t="s">
        <v>162</v>
      </c>
      <c r="D121" s="137">
        <v>111</v>
      </c>
      <c r="E121" s="34" t="s">
        <v>165</v>
      </c>
      <c r="F121" s="47" t="s">
        <v>27</v>
      </c>
      <c r="G121" s="35">
        <v>39337</v>
      </c>
      <c r="H121" s="36"/>
      <c r="I121" s="157">
        <v>3.1546296296296292E-3</v>
      </c>
      <c r="J121" s="147">
        <v>2</v>
      </c>
      <c r="K121" s="121"/>
      <c r="L121" s="122"/>
    </row>
    <row r="122" spans="1:17" ht="12.75" customHeight="1" x14ac:dyDescent="0.25">
      <c r="A122" s="114" t="s">
        <v>20</v>
      </c>
      <c r="B122" s="62">
        <v>28</v>
      </c>
      <c r="C122" s="34" t="s">
        <v>162</v>
      </c>
      <c r="D122" s="137">
        <v>112</v>
      </c>
      <c r="E122" s="34" t="s">
        <v>166</v>
      </c>
      <c r="F122" s="47" t="s">
        <v>29</v>
      </c>
      <c r="G122" s="35">
        <v>39144</v>
      </c>
      <c r="H122" s="36"/>
      <c r="I122" s="157">
        <v>2.6462962962962963E-3</v>
      </c>
      <c r="J122" s="147">
        <v>2</v>
      </c>
      <c r="K122" s="123"/>
      <c r="L122" s="124"/>
    </row>
    <row r="123" spans="1:17" ht="12.75" customHeight="1" x14ac:dyDescent="0.25">
      <c r="A123" s="113" t="s">
        <v>20</v>
      </c>
      <c r="B123" s="63">
        <v>29</v>
      </c>
      <c r="C123" s="55" t="s">
        <v>167</v>
      </c>
      <c r="D123" s="136">
        <v>113</v>
      </c>
      <c r="E123" s="55" t="s">
        <v>168</v>
      </c>
      <c r="F123" s="68" t="s">
        <v>27</v>
      </c>
      <c r="G123" s="56">
        <v>39197</v>
      </c>
      <c r="H123" s="57"/>
      <c r="I123" s="156">
        <v>2.9384259259259259E-3</v>
      </c>
      <c r="J123" s="155">
        <v>4</v>
      </c>
      <c r="K123" s="129"/>
      <c r="L123" s="130"/>
    </row>
    <row r="124" spans="1:17" ht="12.75" customHeight="1" x14ac:dyDescent="0.25">
      <c r="A124" s="113" t="s">
        <v>20</v>
      </c>
      <c r="B124" s="63">
        <v>29</v>
      </c>
      <c r="C124" s="55" t="s">
        <v>167</v>
      </c>
      <c r="D124" s="136">
        <v>114</v>
      </c>
      <c r="E124" s="55" t="s">
        <v>169</v>
      </c>
      <c r="F124" s="68" t="s">
        <v>29</v>
      </c>
      <c r="G124" s="56">
        <v>39889</v>
      </c>
      <c r="H124" s="57"/>
      <c r="I124" s="156">
        <v>3.6585648148148146E-3</v>
      </c>
      <c r="J124" s="155">
        <v>35</v>
      </c>
      <c r="K124" s="94">
        <f>SUM(J123:J126)</f>
        <v>53</v>
      </c>
      <c r="L124" s="131"/>
    </row>
    <row r="125" spans="1:17" ht="12.75" customHeight="1" x14ac:dyDescent="0.25">
      <c r="A125" s="113" t="s">
        <v>20</v>
      </c>
      <c r="B125" s="63">
        <v>29</v>
      </c>
      <c r="C125" s="55" t="s">
        <v>167</v>
      </c>
      <c r="D125" s="136">
        <v>115</v>
      </c>
      <c r="E125" s="55" t="s">
        <v>170</v>
      </c>
      <c r="F125" s="68" t="s">
        <v>27</v>
      </c>
      <c r="G125" s="56">
        <v>39254</v>
      </c>
      <c r="H125" s="57"/>
      <c r="I125" s="156">
        <v>2.7424768518518518E-3</v>
      </c>
      <c r="J125" s="155">
        <v>4</v>
      </c>
      <c r="K125" s="132"/>
      <c r="L125" s="133"/>
    </row>
    <row r="126" spans="1:17" ht="12.75" customHeight="1" x14ac:dyDescent="0.25">
      <c r="A126" s="113" t="s">
        <v>20</v>
      </c>
      <c r="B126" s="63">
        <v>29</v>
      </c>
      <c r="C126" s="55" t="s">
        <v>167</v>
      </c>
      <c r="D126" s="136">
        <v>116</v>
      </c>
      <c r="E126" s="55" t="s">
        <v>171</v>
      </c>
      <c r="F126" s="68" t="s">
        <v>29</v>
      </c>
      <c r="G126" s="56">
        <v>39395</v>
      </c>
      <c r="H126" s="57"/>
      <c r="I126" s="156">
        <v>2.6895833333333338E-3</v>
      </c>
      <c r="J126" s="155">
        <v>10</v>
      </c>
      <c r="K126" s="134"/>
      <c r="L126" s="135"/>
    </row>
    <row r="127" spans="1:17" ht="12.75" customHeight="1" x14ac:dyDescent="0.25">
      <c r="A127" s="114" t="s">
        <v>20</v>
      </c>
      <c r="B127" s="62">
        <v>30</v>
      </c>
      <c r="C127" s="34" t="s">
        <v>172</v>
      </c>
      <c r="D127" s="137">
        <v>117</v>
      </c>
      <c r="E127" s="34" t="s">
        <v>173</v>
      </c>
      <c r="F127" s="47" t="s">
        <v>27</v>
      </c>
      <c r="G127" s="35">
        <v>39591</v>
      </c>
      <c r="H127" s="36"/>
      <c r="I127" s="157">
        <v>3.1089120370370372E-3</v>
      </c>
      <c r="J127" s="147">
        <v>3</v>
      </c>
      <c r="K127" s="117"/>
      <c r="L127" s="118"/>
    </row>
    <row r="128" spans="1:17" ht="12.75" customHeight="1" x14ac:dyDescent="0.25">
      <c r="A128" s="114" t="s">
        <v>20</v>
      </c>
      <c r="B128" s="62">
        <v>30</v>
      </c>
      <c r="C128" s="34" t="s">
        <v>172</v>
      </c>
      <c r="D128" s="137">
        <v>118</v>
      </c>
      <c r="E128" s="34" t="s">
        <v>174</v>
      </c>
      <c r="F128" s="47" t="s">
        <v>29</v>
      </c>
      <c r="G128" s="35">
        <v>39489</v>
      </c>
      <c r="H128" s="36"/>
      <c r="I128" s="157">
        <v>2.7949074074074074E-3</v>
      </c>
      <c r="J128" s="147">
        <v>2</v>
      </c>
      <c r="K128" s="119">
        <f>SUM(J127:J130)</f>
        <v>16</v>
      </c>
      <c r="L128" s="120"/>
    </row>
    <row r="129" spans="1:12" ht="12.75" customHeight="1" x14ac:dyDescent="0.25">
      <c r="A129" s="114" t="s">
        <v>20</v>
      </c>
      <c r="B129" s="62">
        <v>30</v>
      </c>
      <c r="C129" s="34" t="s">
        <v>172</v>
      </c>
      <c r="D129" s="137">
        <v>119</v>
      </c>
      <c r="E129" s="34" t="s">
        <v>175</v>
      </c>
      <c r="F129" s="47" t="s">
        <v>27</v>
      </c>
      <c r="G129" s="35">
        <v>39153</v>
      </c>
      <c r="H129" s="36"/>
      <c r="I129" s="157">
        <v>3.2344907407407409E-3</v>
      </c>
      <c r="J129" s="147">
        <v>5</v>
      </c>
      <c r="K129" s="121"/>
      <c r="L129" s="122"/>
    </row>
    <row r="130" spans="1:12" ht="12.75" customHeight="1" x14ac:dyDescent="0.25">
      <c r="A130" s="114" t="s">
        <v>20</v>
      </c>
      <c r="B130" s="62">
        <v>30</v>
      </c>
      <c r="C130" s="34" t="s">
        <v>172</v>
      </c>
      <c r="D130" s="137">
        <v>120</v>
      </c>
      <c r="E130" s="34" t="s">
        <v>176</v>
      </c>
      <c r="F130" s="47" t="s">
        <v>29</v>
      </c>
      <c r="G130" s="35">
        <v>39499</v>
      </c>
      <c r="H130" s="36"/>
      <c r="I130" s="157">
        <v>2.5975694444444444E-3</v>
      </c>
      <c r="J130" s="147">
        <v>6</v>
      </c>
      <c r="K130" s="123"/>
      <c r="L130" s="124"/>
    </row>
    <row r="131" spans="1:12" ht="12.75" customHeight="1" x14ac:dyDescent="0.25">
      <c r="A131" s="113" t="s">
        <v>20</v>
      </c>
      <c r="B131" s="63">
        <v>31</v>
      </c>
      <c r="C131" s="55" t="s">
        <v>177</v>
      </c>
      <c r="D131" s="136">
        <v>121</v>
      </c>
      <c r="E131" s="55" t="s">
        <v>178</v>
      </c>
      <c r="F131" s="68" t="s">
        <v>27</v>
      </c>
      <c r="G131" s="56">
        <v>39781</v>
      </c>
      <c r="H131" s="57"/>
      <c r="I131" s="156">
        <v>2.7866898148148148E-3</v>
      </c>
      <c r="J131" s="155">
        <v>24</v>
      </c>
      <c r="K131" s="129"/>
      <c r="L131" s="130"/>
    </row>
    <row r="132" spans="1:12" ht="12.75" customHeight="1" x14ac:dyDescent="0.25">
      <c r="A132" s="113" t="s">
        <v>20</v>
      </c>
      <c r="B132" s="63">
        <v>31</v>
      </c>
      <c r="C132" s="55" t="s">
        <v>177</v>
      </c>
      <c r="D132" s="136">
        <v>122</v>
      </c>
      <c r="E132" s="55" t="s">
        <v>179</v>
      </c>
      <c r="F132" s="68" t="s">
        <v>29</v>
      </c>
      <c r="G132" s="56">
        <v>39633</v>
      </c>
      <c r="H132" s="57"/>
      <c r="I132" s="156">
        <v>2.2934027777777779E-3</v>
      </c>
      <c r="J132" s="155">
        <v>9</v>
      </c>
      <c r="K132" s="94">
        <f>SUM(J131:J134)</f>
        <v>69</v>
      </c>
      <c r="L132" s="131"/>
    </row>
    <row r="133" spans="1:12" ht="12.75" customHeight="1" x14ac:dyDescent="0.25">
      <c r="A133" s="113" t="s">
        <v>20</v>
      </c>
      <c r="B133" s="63">
        <v>31</v>
      </c>
      <c r="C133" s="55" t="s">
        <v>177</v>
      </c>
      <c r="D133" s="136">
        <v>123</v>
      </c>
      <c r="E133" s="55" t="s">
        <v>180</v>
      </c>
      <c r="F133" s="68" t="s">
        <v>27</v>
      </c>
      <c r="G133" s="56">
        <v>39428</v>
      </c>
      <c r="H133" s="57"/>
      <c r="I133" s="156">
        <v>2.9064814814814817E-3</v>
      </c>
      <c r="J133" s="155">
        <v>15</v>
      </c>
      <c r="K133" s="132"/>
      <c r="L133" s="133"/>
    </row>
    <row r="134" spans="1:12" ht="12.75" customHeight="1" x14ac:dyDescent="0.25">
      <c r="A134" s="113" t="s">
        <v>20</v>
      </c>
      <c r="B134" s="63">
        <v>31</v>
      </c>
      <c r="C134" s="55" t="s">
        <v>177</v>
      </c>
      <c r="D134" s="136">
        <v>124</v>
      </c>
      <c r="E134" s="55" t="s">
        <v>181</v>
      </c>
      <c r="F134" s="68" t="s">
        <v>29</v>
      </c>
      <c r="G134" s="56">
        <v>39686</v>
      </c>
      <c r="H134" s="57"/>
      <c r="I134" s="156">
        <v>2.5879629629629629E-3</v>
      </c>
      <c r="J134" s="155">
        <v>21</v>
      </c>
      <c r="K134" s="134"/>
      <c r="L134" s="135"/>
    </row>
    <row r="135" spans="1:12" ht="12.75" customHeight="1" x14ac:dyDescent="0.25">
      <c r="A135" s="114" t="s">
        <v>20</v>
      </c>
      <c r="B135" s="62">
        <v>32</v>
      </c>
      <c r="C135" s="34" t="s">
        <v>182</v>
      </c>
      <c r="D135" s="137">
        <v>125</v>
      </c>
      <c r="E135" s="34" t="s">
        <v>183</v>
      </c>
      <c r="F135" s="47" t="s">
        <v>27</v>
      </c>
      <c r="G135" s="35">
        <v>39386</v>
      </c>
      <c r="H135" s="36"/>
      <c r="I135" s="157">
        <v>3.5087962962962963E-3</v>
      </c>
      <c r="J135" s="147">
        <v>7</v>
      </c>
      <c r="K135" s="117"/>
      <c r="L135" s="118"/>
    </row>
    <row r="136" spans="1:12" ht="12.75" customHeight="1" x14ac:dyDescent="0.25">
      <c r="A136" s="114" t="s">
        <v>20</v>
      </c>
      <c r="B136" s="62">
        <v>32</v>
      </c>
      <c r="C136" s="34" t="s">
        <v>182</v>
      </c>
      <c r="D136" s="137">
        <v>126</v>
      </c>
      <c r="E136" s="34" t="s">
        <v>184</v>
      </c>
      <c r="F136" s="47" t="s">
        <v>29</v>
      </c>
      <c r="G136" s="35">
        <v>39197</v>
      </c>
      <c r="H136" s="36"/>
      <c r="I136" s="157">
        <v>2.225E-3</v>
      </c>
      <c r="J136" s="147">
        <v>24</v>
      </c>
      <c r="K136" s="119">
        <f>SUM(J135:J138)</f>
        <v>67</v>
      </c>
      <c r="L136" s="120"/>
    </row>
    <row r="137" spans="1:12" ht="12.75" customHeight="1" x14ac:dyDescent="0.25">
      <c r="A137" s="114" t="s">
        <v>20</v>
      </c>
      <c r="B137" s="62">
        <v>32</v>
      </c>
      <c r="C137" s="34" t="s">
        <v>182</v>
      </c>
      <c r="D137" s="137">
        <v>127</v>
      </c>
      <c r="E137" s="34" t="s">
        <v>185</v>
      </c>
      <c r="F137" s="47" t="s">
        <v>27</v>
      </c>
      <c r="G137" s="35">
        <v>39593</v>
      </c>
      <c r="H137" s="36"/>
      <c r="I137" s="157">
        <v>2.2653935185185186E-3</v>
      </c>
      <c r="J137" s="147">
        <v>10</v>
      </c>
      <c r="K137" s="121"/>
      <c r="L137" s="122"/>
    </row>
    <row r="138" spans="1:12" ht="12.75" customHeight="1" x14ac:dyDescent="0.25">
      <c r="A138" s="114" t="s">
        <v>20</v>
      </c>
      <c r="B138" s="62">
        <v>32</v>
      </c>
      <c r="C138" s="34" t="s">
        <v>182</v>
      </c>
      <c r="D138" s="137">
        <v>128</v>
      </c>
      <c r="E138" s="34" t="s">
        <v>186</v>
      </c>
      <c r="F138" s="47" t="s">
        <v>29</v>
      </c>
      <c r="G138" s="35">
        <v>39378</v>
      </c>
      <c r="H138" s="36"/>
      <c r="I138" s="157">
        <v>2.4324074074074074E-3</v>
      </c>
      <c r="J138" s="147">
        <v>26</v>
      </c>
      <c r="K138" s="123"/>
      <c r="L138" s="124"/>
    </row>
    <row r="139" spans="1:12" ht="12.75" customHeight="1" x14ac:dyDescent="0.25">
      <c r="A139" s="113" t="s">
        <v>20</v>
      </c>
      <c r="B139" s="63">
        <v>33</v>
      </c>
      <c r="C139" s="55" t="s">
        <v>187</v>
      </c>
      <c r="D139" s="136">
        <v>129</v>
      </c>
      <c r="E139" s="55" t="s">
        <v>188</v>
      </c>
      <c r="F139" s="68" t="s">
        <v>27</v>
      </c>
      <c r="G139" s="56">
        <v>39461</v>
      </c>
      <c r="H139" s="57"/>
      <c r="I139" s="156">
        <v>4.1215277777777786E-3</v>
      </c>
      <c r="J139" s="155">
        <v>59</v>
      </c>
      <c r="K139" s="129"/>
      <c r="L139" s="130"/>
    </row>
    <row r="140" spans="1:12" ht="12.75" customHeight="1" x14ac:dyDescent="0.25">
      <c r="A140" s="113" t="s">
        <v>20</v>
      </c>
      <c r="B140" s="63">
        <v>33</v>
      </c>
      <c r="C140" s="55" t="s">
        <v>187</v>
      </c>
      <c r="D140" s="136">
        <v>130</v>
      </c>
      <c r="E140" s="55" t="s">
        <v>189</v>
      </c>
      <c r="F140" s="68" t="s">
        <v>29</v>
      </c>
      <c r="G140" s="56">
        <v>39532</v>
      </c>
      <c r="H140" s="57"/>
      <c r="I140" s="156">
        <v>3.3561342592592597E-3</v>
      </c>
      <c r="J140" s="155">
        <v>23</v>
      </c>
      <c r="K140" s="94">
        <f>SUM(J139:J142)</f>
        <v>110</v>
      </c>
      <c r="L140" s="131"/>
    </row>
    <row r="141" spans="1:12" ht="12.75" customHeight="1" x14ac:dyDescent="0.25">
      <c r="A141" s="113" t="s">
        <v>20</v>
      </c>
      <c r="B141" s="63">
        <v>33</v>
      </c>
      <c r="C141" s="55" t="s">
        <v>187</v>
      </c>
      <c r="D141" s="136">
        <v>131</v>
      </c>
      <c r="E141" s="55" t="s">
        <v>190</v>
      </c>
      <c r="F141" s="68" t="s">
        <v>27</v>
      </c>
      <c r="G141" s="56">
        <v>39525</v>
      </c>
      <c r="H141" s="57"/>
      <c r="I141" s="156">
        <v>3.0982638888888887E-3</v>
      </c>
      <c r="J141" s="155">
        <v>10</v>
      </c>
      <c r="K141" s="132"/>
      <c r="L141" s="133"/>
    </row>
    <row r="142" spans="1:12" ht="12.75" customHeight="1" x14ac:dyDescent="0.25">
      <c r="A142" s="113" t="s">
        <v>20</v>
      </c>
      <c r="B142" s="63">
        <v>33</v>
      </c>
      <c r="C142" s="55" t="s">
        <v>187</v>
      </c>
      <c r="D142" s="136">
        <v>132</v>
      </c>
      <c r="E142" s="55" t="s">
        <v>191</v>
      </c>
      <c r="F142" s="68" t="s">
        <v>29</v>
      </c>
      <c r="G142" s="56">
        <v>39773</v>
      </c>
      <c r="H142" s="57"/>
      <c r="I142" s="156">
        <v>3.260185185185185E-3</v>
      </c>
      <c r="J142" s="155">
        <v>18</v>
      </c>
      <c r="K142" s="134"/>
      <c r="L142" s="135"/>
    </row>
    <row r="143" spans="1:12" ht="12.75" customHeight="1" x14ac:dyDescent="0.25">
      <c r="A143" s="114" t="s">
        <v>20</v>
      </c>
      <c r="B143" s="62">
        <v>34</v>
      </c>
      <c r="C143" s="34" t="s">
        <v>192</v>
      </c>
      <c r="D143" s="137">
        <v>133</v>
      </c>
      <c r="E143" s="34" t="s">
        <v>193</v>
      </c>
      <c r="F143" s="47" t="s">
        <v>27</v>
      </c>
      <c r="G143" s="35">
        <v>39224</v>
      </c>
      <c r="H143" s="36"/>
      <c r="I143" s="157">
        <v>2.9347222222222222E-3</v>
      </c>
      <c r="J143" s="147">
        <v>8</v>
      </c>
      <c r="K143" s="117"/>
      <c r="L143" s="118"/>
    </row>
    <row r="144" spans="1:12" ht="12.75" customHeight="1" x14ac:dyDescent="0.25">
      <c r="A144" s="114" t="s">
        <v>20</v>
      </c>
      <c r="B144" s="62">
        <v>34</v>
      </c>
      <c r="C144" s="34" t="s">
        <v>192</v>
      </c>
      <c r="D144" s="137">
        <v>134</v>
      </c>
      <c r="E144" s="34" t="s">
        <v>194</v>
      </c>
      <c r="F144" s="47" t="s">
        <v>29</v>
      </c>
      <c r="G144" s="35">
        <v>39278</v>
      </c>
      <c r="H144" s="36"/>
      <c r="I144" s="157">
        <v>3.1758101851851847E-3</v>
      </c>
      <c r="J144" s="147">
        <v>33</v>
      </c>
      <c r="K144" s="119">
        <f>SUM(J143:J146)</f>
        <v>100</v>
      </c>
      <c r="L144" s="120"/>
    </row>
    <row r="145" spans="1:17" ht="12.75" customHeight="1" x14ac:dyDescent="0.25">
      <c r="A145" s="114" t="s">
        <v>20</v>
      </c>
      <c r="B145" s="62">
        <v>34</v>
      </c>
      <c r="C145" s="34" t="s">
        <v>192</v>
      </c>
      <c r="D145" s="137">
        <v>135</v>
      </c>
      <c r="E145" s="34" t="s">
        <v>195</v>
      </c>
      <c r="F145" s="47" t="s">
        <v>27</v>
      </c>
      <c r="G145" s="35">
        <v>39650</v>
      </c>
      <c r="H145" s="36"/>
      <c r="I145" s="157">
        <v>3.3097222222222221E-3</v>
      </c>
      <c r="J145" s="147">
        <v>36</v>
      </c>
      <c r="K145" s="121"/>
      <c r="L145" s="122"/>
    </row>
    <row r="146" spans="1:17" ht="12.75" customHeight="1" x14ac:dyDescent="0.25">
      <c r="A146" s="114" t="s">
        <v>20</v>
      </c>
      <c r="B146" s="62">
        <v>34</v>
      </c>
      <c r="C146" s="34" t="s">
        <v>192</v>
      </c>
      <c r="D146" s="137">
        <v>136</v>
      </c>
      <c r="E146" s="34" t="s">
        <v>196</v>
      </c>
      <c r="F146" s="47" t="s">
        <v>29</v>
      </c>
      <c r="G146" s="35">
        <v>39645</v>
      </c>
      <c r="H146" s="36"/>
      <c r="I146" s="157">
        <v>2.6614583333333334E-3</v>
      </c>
      <c r="J146" s="147">
        <v>23</v>
      </c>
      <c r="K146" s="123"/>
      <c r="L146" s="124"/>
    </row>
    <row r="147" spans="1:17" ht="12.75" customHeight="1" x14ac:dyDescent="0.25">
      <c r="A147" s="113" t="s">
        <v>20</v>
      </c>
      <c r="B147" s="63">
        <v>35</v>
      </c>
      <c r="C147" s="55" t="s">
        <v>197</v>
      </c>
      <c r="D147" s="136">
        <v>137</v>
      </c>
      <c r="E147" s="55" t="s">
        <v>198</v>
      </c>
      <c r="F147" s="68" t="s">
        <v>27</v>
      </c>
      <c r="G147" s="56">
        <v>39464</v>
      </c>
      <c r="H147" s="57"/>
      <c r="I147" s="156">
        <v>4.0653935185185185E-3</v>
      </c>
      <c r="J147" s="155">
        <v>72</v>
      </c>
      <c r="K147" s="129"/>
      <c r="L147" s="130"/>
    </row>
    <row r="148" spans="1:17" ht="12.75" customHeight="1" x14ac:dyDescent="0.25">
      <c r="A148" s="113" t="s">
        <v>20</v>
      </c>
      <c r="B148" s="63">
        <v>35</v>
      </c>
      <c r="C148" s="55" t="s">
        <v>197</v>
      </c>
      <c r="D148" s="136">
        <v>138</v>
      </c>
      <c r="E148" s="55" t="s">
        <v>199</v>
      </c>
      <c r="F148" s="68" t="s">
        <v>29</v>
      </c>
      <c r="G148" s="56">
        <v>39708</v>
      </c>
      <c r="H148" s="57"/>
      <c r="I148" s="156">
        <v>3.7964120370370374E-3</v>
      </c>
      <c r="J148" s="155">
        <v>75</v>
      </c>
      <c r="K148" s="94">
        <f>SUM(J147:J150)</f>
        <v>232</v>
      </c>
      <c r="L148" s="131"/>
    </row>
    <row r="149" spans="1:17" ht="12.75" customHeight="1" x14ac:dyDescent="0.25">
      <c r="A149" s="113" t="s">
        <v>20</v>
      </c>
      <c r="B149" s="63">
        <v>35</v>
      </c>
      <c r="C149" s="55" t="s">
        <v>197</v>
      </c>
      <c r="D149" s="136">
        <v>139</v>
      </c>
      <c r="E149" s="55" t="s">
        <v>200</v>
      </c>
      <c r="F149" s="68" t="s">
        <v>27</v>
      </c>
      <c r="G149" s="56">
        <v>39935</v>
      </c>
      <c r="H149" s="57"/>
      <c r="I149" s="156">
        <v>3.7244212962962964E-3</v>
      </c>
      <c r="J149" s="155">
        <v>59</v>
      </c>
      <c r="K149" s="132"/>
      <c r="L149" s="133"/>
    </row>
    <row r="150" spans="1:17" ht="12.75" customHeight="1" x14ac:dyDescent="0.25">
      <c r="A150" s="113" t="s">
        <v>20</v>
      </c>
      <c r="B150" s="63">
        <v>35</v>
      </c>
      <c r="C150" s="55" t="s">
        <v>197</v>
      </c>
      <c r="D150" s="136">
        <v>140</v>
      </c>
      <c r="E150" s="55" t="s">
        <v>201</v>
      </c>
      <c r="F150" s="68" t="s">
        <v>29</v>
      </c>
      <c r="G150" s="56">
        <v>39486</v>
      </c>
      <c r="H150" s="57"/>
      <c r="I150" s="156">
        <v>3.0253472222222222E-3</v>
      </c>
      <c r="J150" s="155">
        <v>26</v>
      </c>
      <c r="K150" s="134"/>
      <c r="L150" s="135"/>
    </row>
    <row r="151" spans="1:17" ht="12.75" customHeight="1" x14ac:dyDescent="0.25">
      <c r="A151" s="114" t="s">
        <v>20</v>
      </c>
      <c r="B151" s="62">
        <v>36</v>
      </c>
      <c r="C151" s="34" t="s">
        <v>202</v>
      </c>
      <c r="D151" s="137">
        <v>141</v>
      </c>
      <c r="E151" s="34" t="s">
        <v>203</v>
      </c>
      <c r="F151" s="47" t="s">
        <v>27</v>
      </c>
      <c r="G151" s="35">
        <v>39332</v>
      </c>
      <c r="H151" s="36"/>
      <c r="I151" s="157">
        <v>2.6679398148148144E-3</v>
      </c>
      <c r="J151" s="147">
        <v>17</v>
      </c>
      <c r="K151" s="117"/>
      <c r="L151" s="118"/>
    </row>
    <row r="152" spans="1:17" ht="12.75" customHeight="1" x14ac:dyDescent="0.25">
      <c r="A152" s="114" t="s">
        <v>20</v>
      </c>
      <c r="B152" s="62">
        <v>36</v>
      </c>
      <c r="C152" s="34" t="s">
        <v>202</v>
      </c>
      <c r="D152" s="137">
        <v>142</v>
      </c>
      <c r="E152" s="34" t="s">
        <v>204</v>
      </c>
      <c r="F152" s="47" t="s">
        <v>29</v>
      </c>
      <c r="G152" s="35">
        <v>39446</v>
      </c>
      <c r="H152" s="36"/>
      <c r="I152" s="157">
        <v>2.9745370370370373E-3</v>
      </c>
      <c r="J152" s="147">
        <v>17</v>
      </c>
      <c r="K152" s="119">
        <f>SUM(J151:J154)</f>
        <v>66</v>
      </c>
      <c r="L152" s="120"/>
    </row>
    <row r="153" spans="1:17" ht="12.75" customHeight="1" x14ac:dyDescent="0.25">
      <c r="A153" s="114" t="s">
        <v>20</v>
      </c>
      <c r="B153" s="62">
        <v>36</v>
      </c>
      <c r="C153" s="34" t="s">
        <v>202</v>
      </c>
      <c r="D153" s="137">
        <v>143</v>
      </c>
      <c r="E153" s="34" t="s">
        <v>205</v>
      </c>
      <c r="F153" s="47" t="s">
        <v>27</v>
      </c>
      <c r="G153" s="35">
        <v>39234</v>
      </c>
      <c r="H153" s="36"/>
      <c r="I153" s="157">
        <v>2.260763888888889E-3</v>
      </c>
      <c r="J153" s="147">
        <v>6</v>
      </c>
      <c r="K153" s="121"/>
      <c r="L153" s="122"/>
    </row>
    <row r="154" spans="1:17" ht="12.75" customHeight="1" x14ac:dyDescent="0.25">
      <c r="A154" s="114" t="s">
        <v>20</v>
      </c>
      <c r="B154" s="62">
        <v>36</v>
      </c>
      <c r="C154" s="34" t="s">
        <v>202</v>
      </c>
      <c r="D154" s="137">
        <v>144</v>
      </c>
      <c r="E154" s="34" t="s">
        <v>206</v>
      </c>
      <c r="F154" s="47" t="s">
        <v>29</v>
      </c>
      <c r="G154" s="35">
        <v>39290</v>
      </c>
      <c r="H154" s="36"/>
      <c r="I154" s="157">
        <v>3.1851851851851854E-3</v>
      </c>
      <c r="J154" s="147">
        <v>26</v>
      </c>
      <c r="K154" s="123"/>
      <c r="L154" s="124"/>
    </row>
    <row r="155" spans="1:17" ht="12.75" customHeight="1" x14ac:dyDescent="0.25">
      <c r="A155" s="113" t="s">
        <v>20</v>
      </c>
      <c r="B155" s="63">
        <v>37</v>
      </c>
      <c r="C155" s="55" t="s">
        <v>207</v>
      </c>
      <c r="D155" s="136">
        <v>145</v>
      </c>
      <c r="E155" s="55" t="s">
        <v>208</v>
      </c>
      <c r="F155" s="68" t="s">
        <v>27</v>
      </c>
      <c r="G155" s="56">
        <v>39588</v>
      </c>
      <c r="H155" s="57"/>
      <c r="I155" s="156">
        <v>2.7990740740740741E-3</v>
      </c>
      <c r="J155" s="155">
        <v>42</v>
      </c>
      <c r="K155" s="129"/>
      <c r="L155" s="130"/>
    </row>
    <row r="156" spans="1:17" ht="12.75" customHeight="1" x14ac:dyDescent="0.25">
      <c r="A156" s="113" t="s">
        <v>20</v>
      </c>
      <c r="B156" s="63">
        <v>37</v>
      </c>
      <c r="C156" s="55" t="s">
        <v>207</v>
      </c>
      <c r="D156" s="136">
        <v>146</v>
      </c>
      <c r="E156" s="55" t="s">
        <v>209</v>
      </c>
      <c r="F156" s="68" t="s">
        <v>29</v>
      </c>
      <c r="G156" s="56">
        <v>39583</v>
      </c>
      <c r="H156" s="57"/>
      <c r="I156" s="156">
        <v>1.9829861111111111E-3</v>
      </c>
      <c r="J156" s="155">
        <v>40</v>
      </c>
      <c r="K156" s="94">
        <f>SUM(J155:J158)</f>
        <v>158</v>
      </c>
      <c r="L156" s="131"/>
      <c r="Q156" s="1"/>
    </row>
    <row r="157" spans="1:17" ht="12.75" customHeight="1" x14ac:dyDescent="0.25">
      <c r="A157" s="113" t="s">
        <v>20</v>
      </c>
      <c r="B157" s="63">
        <v>37</v>
      </c>
      <c r="C157" s="55" t="s">
        <v>207</v>
      </c>
      <c r="D157" s="136">
        <v>147</v>
      </c>
      <c r="E157" s="55" t="s">
        <v>210</v>
      </c>
      <c r="F157" s="68" t="s">
        <v>27</v>
      </c>
      <c r="G157" s="56">
        <v>39829</v>
      </c>
      <c r="H157" s="57"/>
      <c r="I157" s="156">
        <v>3.071990740740741E-3</v>
      </c>
      <c r="J157" s="155">
        <v>28</v>
      </c>
      <c r="K157" s="132"/>
      <c r="L157" s="133"/>
      <c r="Q157" s="1"/>
    </row>
    <row r="158" spans="1:17" ht="12.75" customHeight="1" x14ac:dyDescent="0.25">
      <c r="A158" s="113" t="s">
        <v>20</v>
      </c>
      <c r="B158" s="63">
        <v>37</v>
      </c>
      <c r="C158" s="55" t="s">
        <v>207</v>
      </c>
      <c r="D158" s="136">
        <v>148</v>
      </c>
      <c r="E158" s="55" t="s">
        <v>211</v>
      </c>
      <c r="F158" s="68" t="s">
        <v>29</v>
      </c>
      <c r="G158" s="56">
        <v>39924</v>
      </c>
      <c r="H158" s="57"/>
      <c r="I158" s="156">
        <v>3.0912037037037036E-3</v>
      </c>
      <c r="J158" s="155">
        <v>48</v>
      </c>
      <c r="K158" s="134"/>
      <c r="L158" s="135"/>
    </row>
    <row r="159" spans="1:17" ht="12.75" customHeight="1" x14ac:dyDescent="0.25">
      <c r="A159" s="114" t="s">
        <v>20</v>
      </c>
      <c r="B159" s="62">
        <v>38</v>
      </c>
      <c r="C159" s="34" t="s">
        <v>212</v>
      </c>
      <c r="D159" s="137">
        <v>149</v>
      </c>
      <c r="E159" s="34" t="s">
        <v>213</v>
      </c>
      <c r="F159" s="47" t="s">
        <v>27</v>
      </c>
      <c r="G159" s="35">
        <v>39728</v>
      </c>
      <c r="H159" s="36"/>
      <c r="I159" s="157">
        <v>3.9039351851851852E-3</v>
      </c>
      <c r="J159" s="147">
        <v>86</v>
      </c>
      <c r="K159" s="117"/>
      <c r="L159" s="118"/>
    </row>
    <row r="160" spans="1:17" ht="12.75" customHeight="1" x14ac:dyDescent="0.25">
      <c r="A160" s="114" t="s">
        <v>20</v>
      </c>
      <c r="B160" s="62">
        <v>38</v>
      </c>
      <c r="C160" s="34" t="s">
        <v>212</v>
      </c>
      <c r="D160" s="137">
        <v>150</v>
      </c>
      <c r="E160" s="34" t="s">
        <v>214</v>
      </c>
      <c r="F160" s="47" t="s">
        <v>29</v>
      </c>
      <c r="G160" s="35">
        <v>39535</v>
      </c>
      <c r="H160" s="36"/>
      <c r="I160" s="157">
        <v>2.2265046296296299E-3</v>
      </c>
      <c r="J160" s="147">
        <v>57</v>
      </c>
      <c r="K160" s="119">
        <f>SUM(J159:J162)</f>
        <v>232</v>
      </c>
      <c r="L160" s="120"/>
    </row>
    <row r="161" spans="1:16" ht="12.75" customHeight="1" x14ac:dyDescent="0.25">
      <c r="A161" s="114" t="s">
        <v>20</v>
      </c>
      <c r="B161" s="62">
        <v>38</v>
      </c>
      <c r="C161" s="34" t="s">
        <v>212</v>
      </c>
      <c r="D161" s="137">
        <v>151</v>
      </c>
      <c r="E161" s="34" t="s">
        <v>215</v>
      </c>
      <c r="F161" s="47" t="s">
        <v>27</v>
      </c>
      <c r="G161" s="35">
        <v>39730</v>
      </c>
      <c r="H161" s="36"/>
      <c r="I161" s="157">
        <v>3.6224537037037037E-3</v>
      </c>
      <c r="J161" s="147">
        <v>38</v>
      </c>
      <c r="K161" s="121"/>
      <c r="L161" s="122"/>
    </row>
    <row r="162" spans="1:16" ht="12.75" customHeight="1" x14ac:dyDescent="0.25">
      <c r="A162" s="114" t="s">
        <v>20</v>
      </c>
      <c r="B162" s="62">
        <v>38</v>
      </c>
      <c r="C162" s="34" t="s">
        <v>212</v>
      </c>
      <c r="D162" s="137">
        <v>152</v>
      </c>
      <c r="E162" s="34" t="s">
        <v>216</v>
      </c>
      <c r="F162" s="47" t="s">
        <v>29</v>
      </c>
      <c r="G162" s="35">
        <v>39622</v>
      </c>
      <c r="H162" s="36"/>
      <c r="I162" s="157">
        <v>3.261342592592593E-3</v>
      </c>
      <c r="J162" s="147">
        <v>51</v>
      </c>
      <c r="K162" s="123"/>
      <c r="L162" s="124"/>
    </row>
    <row r="163" spans="1:16" ht="12.75" customHeight="1" x14ac:dyDescent="0.25">
      <c r="A163" s="113" t="s">
        <v>20</v>
      </c>
      <c r="B163" s="63">
        <v>39</v>
      </c>
      <c r="C163" s="55" t="s">
        <v>217</v>
      </c>
      <c r="D163" s="136">
        <v>153</v>
      </c>
      <c r="E163" s="55" t="s">
        <v>218</v>
      </c>
      <c r="F163" s="68" t="s">
        <v>27</v>
      </c>
      <c r="G163" s="56">
        <v>39111</v>
      </c>
      <c r="H163" s="57"/>
      <c r="I163" s="156">
        <v>3.1269675925925926E-3</v>
      </c>
      <c r="J163" s="155">
        <v>15</v>
      </c>
      <c r="K163" s="129"/>
      <c r="L163" s="130"/>
    </row>
    <row r="164" spans="1:16" ht="12.75" customHeight="1" x14ac:dyDescent="0.25">
      <c r="A164" s="113" t="s">
        <v>20</v>
      </c>
      <c r="B164" s="63">
        <v>39</v>
      </c>
      <c r="C164" s="55" t="s">
        <v>217</v>
      </c>
      <c r="D164" s="136">
        <v>154</v>
      </c>
      <c r="E164" s="55" t="s">
        <v>219</v>
      </c>
      <c r="F164" s="68" t="s">
        <v>29</v>
      </c>
      <c r="G164" s="56">
        <v>39332</v>
      </c>
      <c r="H164" s="57"/>
      <c r="I164" s="156">
        <v>2.6712962962962962E-3</v>
      </c>
      <c r="J164" s="155">
        <v>21</v>
      </c>
      <c r="K164" s="94">
        <f>SUM(J163:J166)</f>
        <v>99</v>
      </c>
      <c r="L164" s="131"/>
    </row>
    <row r="165" spans="1:16" ht="12.75" customHeight="1" x14ac:dyDescent="0.25">
      <c r="A165" s="113" t="s">
        <v>20</v>
      </c>
      <c r="B165" s="63">
        <v>39</v>
      </c>
      <c r="C165" s="55" t="s">
        <v>217</v>
      </c>
      <c r="D165" s="136">
        <v>155</v>
      </c>
      <c r="E165" s="55" t="s">
        <v>220</v>
      </c>
      <c r="F165" s="68" t="s">
        <v>27</v>
      </c>
      <c r="G165" s="56">
        <v>39181</v>
      </c>
      <c r="H165" s="57"/>
      <c r="I165" s="156">
        <v>3.276967592592593E-3</v>
      </c>
      <c r="J165" s="155">
        <v>38</v>
      </c>
      <c r="K165" s="132"/>
      <c r="L165" s="133"/>
    </row>
    <row r="166" spans="1:16" ht="12.75" customHeight="1" x14ac:dyDescent="0.25">
      <c r="A166" s="113" t="s">
        <v>20</v>
      </c>
      <c r="B166" s="63">
        <v>39</v>
      </c>
      <c r="C166" s="55" t="s">
        <v>217</v>
      </c>
      <c r="D166" s="136">
        <v>156</v>
      </c>
      <c r="E166" s="55" t="s">
        <v>221</v>
      </c>
      <c r="F166" s="68" t="s">
        <v>29</v>
      </c>
      <c r="G166" s="56">
        <v>39121</v>
      </c>
      <c r="H166" s="57"/>
      <c r="I166" s="156">
        <v>2.8537037037037038E-3</v>
      </c>
      <c r="J166" s="155">
        <v>25</v>
      </c>
      <c r="K166" s="134"/>
      <c r="L166" s="135"/>
    </row>
    <row r="167" spans="1:16" ht="12.75" customHeight="1" x14ac:dyDescent="0.25">
      <c r="A167" s="114" t="s">
        <v>20</v>
      </c>
      <c r="B167" s="62">
        <v>40</v>
      </c>
      <c r="C167" s="34" t="s">
        <v>222</v>
      </c>
      <c r="D167" s="137">
        <v>157</v>
      </c>
      <c r="E167" s="34" t="s">
        <v>223</v>
      </c>
      <c r="F167" s="47" t="s">
        <v>27</v>
      </c>
      <c r="G167" s="35">
        <v>39083</v>
      </c>
      <c r="H167" s="36"/>
      <c r="I167" s="157">
        <v>2.2752314814814818E-3</v>
      </c>
      <c r="J167" s="147">
        <v>11</v>
      </c>
      <c r="K167" s="117"/>
      <c r="L167" s="118"/>
    </row>
    <row r="168" spans="1:16" ht="12.75" customHeight="1" x14ac:dyDescent="0.25">
      <c r="A168" s="114" t="s">
        <v>20</v>
      </c>
      <c r="B168" s="62">
        <v>40</v>
      </c>
      <c r="C168" s="34" t="s">
        <v>222</v>
      </c>
      <c r="D168" s="137">
        <v>158</v>
      </c>
      <c r="E168" s="34" t="s">
        <v>224</v>
      </c>
      <c r="F168" s="47" t="s">
        <v>29</v>
      </c>
      <c r="G168" s="35">
        <v>39335</v>
      </c>
      <c r="H168" s="36"/>
      <c r="I168" s="157">
        <v>2.2891203703703702E-3</v>
      </c>
      <c r="J168" s="147">
        <v>41</v>
      </c>
      <c r="K168" s="119">
        <f>SUM(J167:J170)</f>
        <v>145</v>
      </c>
      <c r="L168" s="120"/>
    </row>
    <row r="169" spans="1:16" ht="12.75" customHeight="1" x14ac:dyDescent="0.25">
      <c r="A169" s="114" t="s">
        <v>20</v>
      </c>
      <c r="B169" s="62">
        <v>40</v>
      </c>
      <c r="C169" s="34" t="s">
        <v>222</v>
      </c>
      <c r="D169" s="137">
        <v>159</v>
      </c>
      <c r="E169" s="34" t="s">
        <v>225</v>
      </c>
      <c r="F169" s="47" t="s">
        <v>27</v>
      </c>
      <c r="G169" s="35">
        <v>39090</v>
      </c>
      <c r="H169" s="36"/>
      <c r="I169" s="157">
        <v>2.6541666666666671E-3</v>
      </c>
      <c r="J169" s="147">
        <v>51</v>
      </c>
      <c r="K169" s="121"/>
      <c r="L169" s="122"/>
    </row>
    <row r="170" spans="1:16" ht="12.75" customHeight="1" x14ac:dyDescent="0.25">
      <c r="A170" s="114" t="s">
        <v>20</v>
      </c>
      <c r="B170" s="62">
        <v>40</v>
      </c>
      <c r="C170" s="34" t="s">
        <v>222</v>
      </c>
      <c r="D170" s="137">
        <v>160</v>
      </c>
      <c r="E170" s="34" t="s">
        <v>226</v>
      </c>
      <c r="F170" s="47" t="s">
        <v>29</v>
      </c>
      <c r="G170" s="35">
        <v>39456</v>
      </c>
      <c r="H170" s="36"/>
      <c r="I170" s="157">
        <v>2.9620370370370373E-3</v>
      </c>
      <c r="J170" s="147">
        <v>42</v>
      </c>
      <c r="K170" s="123"/>
      <c r="L170" s="124"/>
    </row>
    <row r="171" spans="1:16" ht="12.75" customHeight="1" x14ac:dyDescent="0.25">
      <c r="A171" s="115" t="s">
        <v>21</v>
      </c>
      <c r="B171" s="63">
        <v>41</v>
      </c>
      <c r="C171" s="55" t="s">
        <v>227</v>
      </c>
      <c r="D171" s="136">
        <v>161</v>
      </c>
      <c r="E171" s="55" t="s">
        <v>228</v>
      </c>
      <c r="F171" s="68" t="s">
        <v>27</v>
      </c>
      <c r="G171" s="56">
        <v>39543</v>
      </c>
      <c r="H171" s="57"/>
      <c r="I171" s="156">
        <v>3.4348379629629629E-3</v>
      </c>
      <c r="J171" s="155">
        <v>15</v>
      </c>
      <c r="K171" s="92"/>
      <c r="L171" s="93"/>
    </row>
    <row r="172" spans="1:16" ht="12.75" customHeight="1" x14ac:dyDescent="0.25">
      <c r="A172" s="115" t="s">
        <v>21</v>
      </c>
      <c r="B172" s="63">
        <v>41</v>
      </c>
      <c r="C172" s="55" t="s">
        <v>227</v>
      </c>
      <c r="D172" s="136">
        <v>162</v>
      </c>
      <c r="E172" s="55" t="s">
        <v>229</v>
      </c>
      <c r="F172" s="68" t="s">
        <v>29</v>
      </c>
      <c r="G172" s="56">
        <v>39660</v>
      </c>
      <c r="H172" s="57"/>
      <c r="I172" s="156">
        <v>3.9465277777777771E-3</v>
      </c>
      <c r="J172" s="155">
        <v>28</v>
      </c>
      <c r="K172" s="94">
        <f>SUM(J171:J174)</f>
        <v>74</v>
      </c>
      <c r="L172" s="95" t="str">
        <f>IF(OR(H172="",K172=""),"",RANK(K172,#REF!,1))</f>
        <v/>
      </c>
    </row>
    <row r="173" spans="1:16" ht="12.75" customHeight="1" x14ac:dyDescent="0.25">
      <c r="A173" s="115" t="s">
        <v>21</v>
      </c>
      <c r="B173" s="63">
        <v>41</v>
      </c>
      <c r="C173" s="55" t="s">
        <v>227</v>
      </c>
      <c r="D173" s="136">
        <v>163</v>
      </c>
      <c r="E173" s="55" t="s">
        <v>230</v>
      </c>
      <c r="F173" s="68" t="s">
        <v>27</v>
      </c>
      <c r="G173" s="56">
        <v>39553</v>
      </c>
      <c r="H173" s="57"/>
      <c r="I173" s="156">
        <v>3.716898148148148E-3</v>
      </c>
      <c r="J173" s="155">
        <v>14</v>
      </c>
      <c r="K173" s="94"/>
      <c r="L173" s="96"/>
    </row>
    <row r="174" spans="1:16" ht="12.75" customHeight="1" x14ac:dyDescent="0.25">
      <c r="A174" s="115" t="s">
        <v>21</v>
      </c>
      <c r="B174" s="63">
        <v>41</v>
      </c>
      <c r="C174" s="55" t="s">
        <v>227</v>
      </c>
      <c r="D174" s="136">
        <v>164</v>
      </c>
      <c r="E174" s="55" t="s">
        <v>231</v>
      </c>
      <c r="F174" s="68" t="s">
        <v>29</v>
      </c>
      <c r="G174" s="56">
        <v>39602</v>
      </c>
      <c r="H174" s="57"/>
      <c r="I174" s="156">
        <v>3.5554398148148147E-3</v>
      </c>
      <c r="J174" s="155">
        <v>17</v>
      </c>
      <c r="K174" s="97"/>
      <c r="L174" s="98"/>
    </row>
    <row r="175" spans="1:16" ht="12.75" customHeight="1" x14ac:dyDescent="0.25">
      <c r="A175" s="116" t="s">
        <v>21</v>
      </c>
      <c r="B175" s="62">
        <v>42</v>
      </c>
      <c r="C175" s="34" t="s">
        <v>232</v>
      </c>
      <c r="D175" s="137">
        <v>165</v>
      </c>
      <c r="E175" s="34" t="s">
        <v>233</v>
      </c>
      <c r="F175" s="47" t="s">
        <v>27</v>
      </c>
      <c r="G175" s="35">
        <v>39760</v>
      </c>
      <c r="H175" s="36"/>
      <c r="I175" s="157">
        <v>3.7956018518518517E-3</v>
      </c>
      <c r="J175" s="147">
        <v>24</v>
      </c>
      <c r="K175" s="119"/>
      <c r="L175" s="126"/>
      <c r="N175" s="44"/>
      <c r="O175" s="42"/>
      <c r="P175" s="42"/>
    </row>
    <row r="176" spans="1:16" ht="12.75" customHeight="1" x14ac:dyDescent="0.25">
      <c r="A176" s="116" t="s">
        <v>21</v>
      </c>
      <c r="B176" s="62">
        <v>42</v>
      </c>
      <c r="C176" s="34" t="s">
        <v>232</v>
      </c>
      <c r="D176" s="137">
        <v>166</v>
      </c>
      <c r="E176" s="34" t="s">
        <v>234</v>
      </c>
      <c r="F176" s="47" t="s">
        <v>29</v>
      </c>
      <c r="G176" s="35">
        <v>39883</v>
      </c>
      <c r="H176" s="36"/>
      <c r="I176" s="157">
        <v>3.7917824074074073E-3</v>
      </c>
      <c r="J176" s="147">
        <v>19</v>
      </c>
      <c r="K176" s="119">
        <f>SUM(J175:J178)</f>
        <v>98</v>
      </c>
      <c r="L176" s="125" t="str">
        <f>IF(OR(H176="",K176=""),"",RANK(K176,#REF!,1))</f>
        <v/>
      </c>
      <c r="N176" s="44"/>
      <c r="O176" s="42"/>
      <c r="P176" s="42"/>
    </row>
    <row r="177" spans="1:16" ht="12.75" customHeight="1" x14ac:dyDescent="0.25">
      <c r="A177" s="116" t="s">
        <v>21</v>
      </c>
      <c r="B177" s="62">
        <v>42</v>
      </c>
      <c r="C177" s="34" t="s">
        <v>232</v>
      </c>
      <c r="D177" s="137">
        <v>167</v>
      </c>
      <c r="E177" s="34" t="s">
        <v>235</v>
      </c>
      <c r="F177" s="47" t="s">
        <v>27</v>
      </c>
      <c r="G177" s="35">
        <v>39734</v>
      </c>
      <c r="H177" s="36"/>
      <c r="I177" s="157">
        <v>3.0994212962962963E-3</v>
      </c>
      <c r="J177" s="147">
        <v>11</v>
      </c>
      <c r="K177" s="119"/>
      <c r="L177" s="126"/>
      <c r="N177" s="44"/>
      <c r="O177" s="42"/>
      <c r="P177" s="42"/>
    </row>
    <row r="178" spans="1:16" ht="12.75" customHeight="1" x14ac:dyDescent="0.25">
      <c r="A178" s="116" t="s">
        <v>21</v>
      </c>
      <c r="B178" s="62">
        <v>42</v>
      </c>
      <c r="C178" s="34" t="s">
        <v>232</v>
      </c>
      <c r="D178" s="137">
        <v>168</v>
      </c>
      <c r="E178" s="34" t="s">
        <v>236</v>
      </c>
      <c r="F178" s="47" t="s">
        <v>29</v>
      </c>
      <c r="G178" s="35">
        <v>39760</v>
      </c>
      <c r="H178" s="36"/>
      <c r="I178" s="157">
        <v>3.0188657407407404E-3</v>
      </c>
      <c r="J178" s="147">
        <v>44</v>
      </c>
      <c r="K178" s="127"/>
      <c r="L178" s="128"/>
      <c r="N178" s="44"/>
      <c r="O178" s="42"/>
      <c r="P178" s="42"/>
    </row>
    <row r="179" spans="1:16" ht="12.75" customHeight="1" x14ac:dyDescent="0.25">
      <c r="A179" s="115" t="s">
        <v>21</v>
      </c>
      <c r="B179" s="63">
        <v>43</v>
      </c>
      <c r="C179" s="55" t="s">
        <v>237</v>
      </c>
      <c r="D179" s="136">
        <v>169</v>
      </c>
      <c r="E179" s="55" t="s">
        <v>238</v>
      </c>
      <c r="F179" s="68" t="s">
        <v>27</v>
      </c>
      <c r="G179" s="56">
        <v>39342</v>
      </c>
      <c r="H179" s="57"/>
      <c r="I179" s="156">
        <v>2.4418981481481483E-3</v>
      </c>
      <c r="J179" s="155">
        <v>21</v>
      </c>
      <c r="K179" s="94"/>
      <c r="L179" s="96"/>
      <c r="N179" s="44"/>
      <c r="O179" s="42"/>
      <c r="P179" s="42"/>
    </row>
    <row r="180" spans="1:16" ht="12.75" customHeight="1" x14ac:dyDescent="0.25">
      <c r="A180" s="115" t="s">
        <v>21</v>
      </c>
      <c r="B180" s="63">
        <v>43</v>
      </c>
      <c r="C180" s="55" t="s">
        <v>237</v>
      </c>
      <c r="D180" s="136">
        <v>170</v>
      </c>
      <c r="E180" s="55" t="s">
        <v>239</v>
      </c>
      <c r="F180" s="68" t="s">
        <v>29</v>
      </c>
      <c r="G180" s="56">
        <v>39198</v>
      </c>
      <c r="H180" s="57"/>
      <c r="I180" s="156">
        <v>2.7524305555555553E-3</v>
      </c>
      <c r="J180" s="155">
        <v>6</v>
      </c>
      <c r="K180" s="94">
        <f>SUM(J179:J182)</f>
        <v>144</v>
      </c>
      <c r="L180" s="95" t="str">
        <f>IF(OR(H180="",K180=""),"",RANK(K180,#REF!,1))</f>
        <v/>
      </c>
      <c r="N180" s="44"/>
      <c r="O180" s="42"/>
      <c r="P180" s="42"/>
    </row>
    <row r="181" spans="1:16" ht="12.75" customHeight="1" x14ac:dyDescent="0.25">
      <c r="A181" s="115" t="s">
        <v>21</v>
      </c>
      <c r="B181" s="63">
        <v>43</v>
      </c>
      <c r="C181" s="55" t="s">
        <v>237</v>
      </c>
      <c r="D181" s="136">
        <v>171</v>
      </c>
      <c r="E181" s="55" t="s">
        <v>240</v>
      </c>
      <c r="F181" s="68" t="s">
        <v>27</v>
      </c>
      <c r="G181" s="56">
        <v>39444</v>
      </c>
      <c r="H181" s="57"/>
      <c r="I181" s="156">
        <v>3.2203703703703704E-3</v>
      </c>
      <c r="J181" s="155">
        <v>49</v>
      </c>
      <c r="K181" s="94"/>
      <c r="L181" s="96"/>
      <c r="N181" s="44"/>
      <c r="O181" s="42"/>
      <c r="P181" s="42"/>
    </row>
    <row r="182" spans="1:16" ht="12.75" customHeight="1" x14ac:dyDescent="0.25">
      <c r="A182" s="115" t="s">
        <v>21</v>
      </c>
      <c r="B182" s="63">
        <v>43</v>
      </c>
      <c r="C182" s="55" t="s">
        <v>237</v>
      </c>
      <c r="D182" s="136">
        <v>172</v>
      </c>
      <c r="E182" s="55" t="s">
        <v>241</v>
      </c>
      <c r="F182" s="68" t="s">
        <v>29</v>
      </c>
      <c r="G182" s="56">
        <v>39621</v>
      </c>
      <c r="H182" s="57"/>
      <c r="I182" s="156">
        <v>3.7859953703703701E-3</v>
      </c>
      <c r="J182" s="155">
        <v>68</v>
      </c>
      <c r="K182" s="97"/>
      <c r="L182" s="98"/>
      <c r="N182" s="44"/>
      <c r="O182" s="42"/>
      <c r="P182" s="42"/>
    </row>
    <row r="183" spans="1:16" ht="12.75" customHeight="1" x14ac:dyDescent="0.25">
      <c r="A183" s="116" t="s">
        <v>21</v>
      </c>
      <c r="B183" s="62">
        <v>44</v>
      </c>
      <c r="C183" s="34" t="s">
        <v>242</v>
      </c>
      <c r="D183" s="137">
        <v>173</v>
      </c>
      <c r="E183" s="34" t="s">
        <v>243</v>
      </c>
      <c r="F183" s="47" t="s">
        <v>27</v>
      </c>
      <c r="G183" s="35">
        <v>39150</v>
      </c>
      <c r="H183" s="36"/>
      <c r="I183" s="157">
        <v>2.7416666666666666E-3</v>
      </c>
      <c r="J183" s="147">
        <v>23</v>
      </c>
      <c r="K183" s="119"/>
      <c r="L183" s="126"/>
    </row>
    <row r="184" spans="1:16" ht="12.75" customHeight="1" x14ac:dyDescent="0.25">
      <c r="A184" s="116" t="s">
        <v>21</v>
      </c>
      <c r="B184" s="62">
        <v>44</v>
      </c>
      <c r="C184" s="34" t="s">
        <v>242</v>
      </c>
      <c r="D184" s="137">
        <v>174</v>
      </c>
      <c r="E184" s="34" t="s">
        <v>244</v>
      </c>
      <c r="F184" s="47" t="s">
        <v>29</v>
      </c>
      <c r="G184" s="35">
        <v>39199</v>
      </c>
      <c r="H184" s="36"/>
      <c r="I184" s="157">
        <v>4.0388888888888887E-3</v>
      </c>
      <c r="J184" s="147">
        <v>15</v>
      </c>
      <c r="K184" s="119">
        <f>SUM(J183:J186)</f>
        <v>89</v>
      </c>
      <c r="L184" s="125" t="str">
        <f>IF(OR(H184="",K184=""),"",RANK(K184,#REF!,1))</f>
        <v/>
      </c>
    </row>
    <row r="185" spans="1:16" ht="12.75" customHeight="1" x14ac:dyDescent="0.25">
      <c r="A185" s="116" t="s">
        <v>21</v>
      </c>
      <c r="B185" s="62">
        <v>44</v>
      </c>
      <c r="C185" s="34" t="s">
        <v>242</v>
      </c>
      <c r="D185" s="137">
        <v>175</v>
      </c>
      <c r="E185" s="34" t="s">
        <v>245</v>
      </c>
      <c r="F185" s="47" t="s">
        <v>27</v>
      </c>
      <c r="G185" s="35">
        <v>39136</v>
      </c>
      <c r="H185" s="36"/>
      <c r="I185" s="157">
        <v>3.155555555555556E-3</v>
      </c>
      <c r="J185" s="147">
        <v>9</v>
      </c>
      <c r="K185" s="119"/>
      <c r="L185" s="126"/>
    </row>
    <row r="186" spans="1:16" ht="12.75" customHeight="1" x14ac:dyDescent="0.25">
      <c r="A186" s="116" t="s">
        <v>21</v>
      </c>
      <c r="B186" s="62">
        <v>44</v>
      </c>
      <c r="C186" s="34" t="s">
        <v>242</v>
      </c>
      <c r="D186" s="137">
        <v>176</v>
      </c>
      <c r="E186" s="34" t="s">
        <v>246</v>
      </c>
      <c r="F186" s="47" t="s">
        <v>29</v>
      </c>
      <c r="G186" s="35">
        <v>39431</v>
      </c>
      <c r="H186" s="36"/>
      <c r="I186" s="157">
        <v>3.4863425925925925E-3</v>
      </c>
      <c r="J186" s="147">
        <v>42</v>
      </c>
      <c r="K186" s="127"/>
      <c r="L186" s="128"/>
    </row>
    <row r="187" spans="1:16" ht="12.75" customHeight="1" x14ac:dyDescent="0.25">
      <c r="A187" s="115" t="s">
        <v>21</v>
      </c>
      <c r="B187" s="63">
        <v>45</v>
      </c>
      <c r="C187" s="55" t="s">
        <v>247</v>
      </c>
      <c r="D187" s="136">
        <v>177</v>
      </c>
      <c r="E187" s="55" t="s">
        <v>248</v>
      </c>
      <c r="F187" s="68" t="s">
        <v>27</v>
      </c>
      <c r="G187" s="56">
        <v>39766</v>
      </c>
      <c r="H187" s="57"/>
      <c r="I187" s="156">
        <v>3.8773148148148143E-3</v>
      </c>
      <c r="J187" s="155">
        <v>92</v>
      </c>
      <c r="K187" s="94"/>
      <c r="L187" s="96"/>
    </row>
    <row r="188" spans="1:16" ht="12.75" customHeight="1" x14ac:dyDescent="0.25">
      <c r="A188" s="115" t="s">
        <v>21</v>
      </c>
      <c r="B188" s="63">
        <v>45</v>
      </c>
      <c r="C188" s="55" t="s">
        <v>247</v>
      </c>
      <c r="D188" s="136">
        <v>178</v>
      </c>
      <c r="E188" s="55" t="s">
        <v>249</v>
      </c>
      <c r="F188" s="68" t="s">
        <v>29</v>
      </c>
      <c r="G188" s="56">
        <v>39282</v>
      </c>
      <c r="H188" s="57"/>
      <c r="I188" s="156">
        <v>2.5177083333333332E-3</v>
      </c>
      <c r="J188" s="155">
        <v>19</v>
      </c>
      <c r="K188" s="94">
        <f>SUM(J187:J190)</f>
        <v>198</v>
      </c>
      <c r="L188" s="95" t="str">
        <f>IF(OR(H188="",K188=""),"",RANK(K188,#REF!,1))</f>
        <v/>
      </c>
    </row>
    <row r="189" spans="1:16" ht="12.75" customHeight="1" x14ac:dyDescent="0.25">
      <c r="A189" s="115" t="s">
        <v>21</v>
      </c>
      <c r="B189" s="63">
        <v>45</v>
      </c>
      <c r="C189" s="55" t="s">
        <v>247</v>
      </c>
      <c r="D189" s="136">
        <v>179</v>
      </c>
      <c r="E189" s="55" t="s">
        <v>250</v>
      </c>
      <c r="F189" s="68" t="s">
        <v>27</v>
      </c>
      <c r="G189" s="56">
        <v>39292</v>
      </c>
      <c r="H189" s="57"/>
      <c r="I189" s="156">
        <v>3.4834490740740741E-3</v>
      </c>
      <c r="J189" s="155">
        <v>38</v>
      </c>
      <c r="K189" s="94"/>
      <c r="L189" s="96"/>
    </row>
    <row r="190" spans="1:16" ht="12.75" customHeight="1" x14ac:dyDescent="0.25">
      <c r="A190" s="115" t="s">
        <v>21</v>
      </c>
      <c r="B190" s="63">
        <v>45</v>
      </c>
      <c r="C190" s="55" t="s">
        <v>247</v>
      </c>
      <c r="D190" s="136">
        <v>180</v>
      </c>
      <c r="E190" s="55" t="s">
        <v>251</v>
      </c>
      <c r="F190" s="68" t="s">
        <v>29</v>
      </c>
      <c r="G190" s="56">
        <v>39655</v>
      </c>
      <c r="H190" s="57"/>
      <c r="I190" s="156">
        <v>3.682175925925926E-3</v>
      </c>
      <c r="J190" s="155">
        <v>49</v>
      </c>
      <c r="K190" s="97"/>
      <c r="L190" s="98"/>
    </row>
    <row r="191" spans="1:16" ht="12.75" customHeight="1" x14ac:dyDescent="0.25">
      <c r="A191" s="116" t="s">
        <v>21</v>
      </c>
      <c r="B191" s="62">
        <v>46</v>
      </c>
      <c r="C191" s="34" t="s">
        <v>252</v>
      </c>
      <c r="D191" s="137">
        <v>181</v>
      </c>
      <c r="E191" s="34" t="s">
        <v>253</v>
      </c>
      <c r="F191" s="47" t="s">
        <v>27</v>
      </c>
      <c r="G191" s="35">
        <v>39208</v>
      </c>
      <c r="H191" s="36"/>
      <c r="I191" s="157">
        <v>2.5892361111111112E-3</v>
      </c>
      <c r="J191" s="147">
        <v>18</v>
      </c>
      <c r="K191" s="119"/>
      <c r="L191" s="126"/>
    </row>
    <row r="192" spans="1:16" ht="12.75" customHeight="1" x14ac:dyDescent="0.25">
      <c r="A192" s="116" t="s">
        <v>21</v>
      </c>
      <c r="B192" s="62">
        <v>46</v>
      </c>
      <c r="C192" s="34" t="s">
        <v>252</v>
      </c>
      <c r="D192" s="137">
        <v>182</v>
      </c>
      <c r="E192" s="34" t="s">
        <v>254</v>
      </c>
      <c r="F192" s="47" t="s">
        <v>29</v>
      </c>
      <c r="G192" s="35">
        <v>39172</v>
      </c>
      <c r="H192" s="36"/>
      <c r="I192" s="157">
        <v>2.7030092592592592E-3</v>
      </c>
      <c r="J192" s="147">
        <v>33</v>
      </c>
      <c r="K192" s="119">
        <f>SUM(J191:J194)</f>
        <v>106</v>
      </c>
      <c r="L192" s="125" t="str">
        <f>IF(OR(H192="",K192=""),"",RANK(K192,#REF!,1))</f>
        <v/>
      </c>
    </row>
    <row r="193" spans="1:17" ht="12.75" customHeight="1" x14ac:dyDescent="0.25">
      <c r="A193" s="116" t="s">
        <v>21</v>
      </c>
      <c r="B193" s="62">
        <v>46</v>
      </c>
      <c r="C193" s="34" t="s">
        <v>252</v>
      </c>
      <c r="D193" s="137">
        <v>183</v>
      </c>
      <c r="E193" s="34" t="s">
        <v>255</v>
      </c>
      <c r="F193" s="47" t="s">
        <v>27</v>
      </c>
      <c r="G193" s="35">
        <v>39260</v>
      </c>
      <c r="H193" s="36"/>
      <c r="I193" s="157">
        <v>3.6622685185185183E-3</v>
      </c>
      <c r="J193" s="147">
        <v>24</v>
      </c>
      <c r="K193" s="119"/>
      <c r="L193" s="126"/>
    </row>
    <row r="194" spans="1:17" ht="12.75" customHeight="1" x14ac:dyDescent="0.25">
      <c r="A194" s="116" t="s">
        <v>21</v>
      </c>
      <c r="B194" s="62">
        <v>46</v>
      </c>
      <c r="C194" s="34" t="s">
        <v>252</v>
      </c>
      <c r="D194" s="137">
        <v>184</v>
      </c>
      <c r="E194" s="34" t="s">
        <v>256</v>
      </c>
      <c r="F194" s="47" t="s">
        <v>29</v>
      </c>
      <c r="G194" s="35">
        <v>39430</v>
      </c>
      <c r="H194" s="36"/>
      <c r="I194" s="157">
        <v>3.1831018518518519E-3</v>
      </c>
      <c r="J194" s="147">
        <v>31</v>
      </c>
      <c r="K194" s="127"/>
      <c r="L194" s="128"/>
    </row>
    <row r="195" spans="1:17" ht="12.75" customHeight="1" x14ac:dyDescent="0.25">
      <c r="A195" s="115" t="s">
        <v>21</v>
      </c>
      <c r="B195" s="63">
        <v>47</v>
      </c>
      <c r="C195" s="55" t="s">
        <v>257</v>
      </c>
      <c r="D195" s="136">
        <v>185</v>
      </c>
      <c r="E195" s="55" t="s">
        <v>258</v>
      </c>
      <c r="F195" s="68" t="s">
        <v>27</v>
      </c>
      <c r="G195" s="56">
        <v>39297</v>
      </c>
      <c r="H195" s="57"/>
      <c r="I195" s="156">
        <v>3.3274305555555557E-3</v>
      </c>
      <c r="J195" s="155">
        <v>6</v>
      </c>
      <c r="K195" s="94"/>
      <c r="L195" s="96"/>
    </row>
    <row r="196" spans="1:17" ht="12.75" customHeight="1" x14ac:dyDescent="0.25">
      <c r="A196" s="115" t="s">
        <v>21</v>
      </c>
      <c r="B196" s="63">
        <v>47</v>
      </c>
      <c r="C196" s="55" t="s">
        <v>257</v>
      </c>
      <c r="D196" s="136">
        <v>186</v>
      </c>
      <c r="E196" s="55" t="s">
        <v>259</v>
      </c>
      <c r="F196" s="68" t="s">
        <v>29</v>
      </c>
      <c r="G196" s="56">
        <v>39186</v>
      </c>
      <c r="H196" s="57"/>
      <c r="I196" s="156">
        <v>2.9614583333333333E-3</v>
      </c>
      <c r="J196" s="155">
        <v>29</v>
      </c>
      <c r="K196" s="94">
        <f>SUM(J195:J198)</f>
        <v>50</v>
      </c>
      <c r="L196" s="95" t="str">
        <f>IF(OR(H196="",K196=""),"",RANK(K196,#REF!,1))</f>
        <v/>
      </c>
    </row>
    <row r="197" spans="1:17" ht="12.75" customHeight="1" x14ac:dyDescent="0.25">
      <c r="A197" s="115" t="s">
        <v>21</v>
      </c>
      <c r="B197" s="63">
        <v>47</v>
      </c>
      <c r="C197" s="55" t="s">
        <v>257</v>
      </c>
      <c r="D197" s="136">
        <v>187</v>
      </c>
      <c r="E197" s="55" t="s">
        <v>260</v>
      </c>
      <c r="F197" s="68" t="s">
        <v>27</v>
      </c>
      <c r="G197" s="56">
        <v>39185</v>
      </c>
      <c r="H197" s="57"/>
      <c r="I197" s="156">
        <v>2.3916666666666665E-3</v>
      </c>
      <c r="J197" s="155">
        <v>7</v>
      </c>
      <c r="K197" s="94"/>
      <c r="L197" s="96"/>
    </row>
    <row r="198" spans="1:17" ht="12.75" customHeight="1" x14ac:dyDescent="0.25">
      <c r="A198" s="115" t="s">
        <v>21</v>
      </c>
      <c r="B198" s="63">
        <v>47</v>
      </c>
      <c r="C198" s="55" t="s">
        <v>257</v>
      </c>
      <c r="D198" s="136">
        <v>188</v>
      </c>
      <c r="E198" s="55" t="s">
        <v>261</v>
      </c>
      <c r="F198" s="68" t="s">
        <v>29</v>
      </c>
      <c r="G198" s="56">
        <v>39406</v>
      </c>
      <c r="H198" s="57"/>
      <c r="I198" s="156">
        <v>3.276851851851852E-3</v>
      </c>
      <c r="J198" s="155">
        <v>8</v>
      </c>
      <c r="K198" s="97"/>
      <c r="L198" s="98"/>
    </row>
    <row r="199" spans="1:17" ht="12.75" customHeight="1" x14ac:dyDescent="0.25">
      <c r="A199" s="116" t="s">
        <v>21</v>
      </c>
      <c r="B199" s="62">
        <v>48</v>
      </c>
      <c r="C199" s="34" t="s">
        <v>262</v>
      </c>
      <c r="D199" s="137">
        <v>189</v>
      </c>
      <c r="E199" s="34" t="s">
        <v>263</v>
      </c>
      <c r="F199" s="47" t="s">
        <v>27</v>
      </c>
      <c r="G199" s="35">
        <v>39638</v>
      </c>
      <c r="H199" s="36"/>
      <c r="I199" s="157">
        <v>3.0899305555555554E-3</v>
      </c>
      <c r="J199" s="147">
        <v>37</v>
      </c>
      <c r="K199" s="119"/>
      <c r="L199" s="126"/>
    </row>
    <row r="200" spans="1:17" ht="12.75" customHeight="1" x14ac:dyDescent="0.25">
      <c r="A200" s="116" t="s">
        <v>21</v>
      </c>
      <c r="B200" s="62">
        <v>48</v>
      </c>
      <c r="C200" s="34" t="s">
        <v>262</v>
      </c>
      <c r="D200" s="137">
        <v>190</v>
      </c>
      <c r="E200" s="34" t="s">
        <v>264</v>
      </c>
      <c r="F200" s="47" t="s">
        <v>29</v>
      </c>
      <c r="G200" s="35">
        <v>39491</v>
      </c>
      <c r="H200" s="36"/>
      <c r="I200" s="157">
        <v>3.9156249999999998E-3</v>
      </c>
      <c r="J200" s="147">
        <v>83</v>
      </c>
      <c r="K200" s="119">
        <f>SUM(J199:J202)</f>
        <v>212</v>
      </c>
      <c r="L200" s="125" t="str">
        <f>IF(OR(H200="",K200=""),"",RANK(K200,#REF!,1))</f>
        <v/>
      </c>
    </row>
    <row r="201" spans="1:17" ht="12.75" customHeight="1" x14ac:dyDescent="0.25">
      <c r="A201" s="116" t="s">
        <v>21</v>
      </c>
      <c r="B201" s="62">
        <v>48</v>
      </c>
      <c r="C201" s="34" t="s">
        <v>262</v>
      </c>
      <c r="D201" s="137">
        <v>191</v>
      </c>
      <c r="E201" s="34" t="s">
        <v>265</v>
      </c>
      <c r="F201" s="47" t="s">
        <v>27</v>
      </c>
      <c r="G201" s="35">
        <v>39776</v>
      </c>
      <c r="H201" s="36"/>
      <c r="I201" s="157">
        <v>3.5343749999999998E-3</v>
      </c>
      <c r="J201" s="147">
        <v>30</v>
      </c>
      <c r="K201" s="119"/>
      <c r="L201" s="126"/>
    </row>
    <row r="202" spans="1:17" ht="12.75" customHeight="1" x14ac:dyDescent="0.25">
      <c r="A202" s="116" t="s">
        <v>21</v>
      </c>
      <c r="B202" s="62">
        <v>48</v>
      </c>
      <c r="C202" s="34" t="s">
        <v>262</v>
      </c>
      <c r="D202" s="137">
        <v>192</v>
      </c>
      <c r="E202" s="34" t="s">
        <v>266</v>
      </c>
      <c r="F202" s="47" t="s">
        <v>29</v>
      </c>
      <c r="G202" s="35">
        <v>39517</v>
      </c>
      <c r="H202" s="36"/>
      <c r="I202" s="157">
        <v>3.5942129629629627E-3</v>
      </c>
      <c r="J202" s="147">
        <v>62</v>
      </c>
      <c r="K202" s="127"/>
      <c r="L202" s="128"/>
    </row>
    <row r="203" spans="1:17" ht="12.75" customHeight="1" x14ac:dyDescent="0.25">
      <c r="A203" s="115" t="s">
        <v>21</v>
      </c>
      <c r="B203" s="63">
        <v>49</v>
      </c>
      <c r="C203" s="55" t="s">
        <v>267</v>
      </c>
      <c r="D203" s="136">
        <v>193</v>
      </c>
      <c r="E203" s="55" t="s">
        <v>268</v>
      </c>
      <c r="F203" s="68" t="s">
        <v>27</v>
      </c>
      <c r="G203" s="56">
        <v>39650</v>
      </c>
      <c r="H203" s="57"/>
      <c r="I203" s="156">
        <v>3.3435185185185182E-3</v>
      </c>
      <c r="J203" s="155">
        <v>8</v>
      </c>
      <c r="K203" s="94"/>
      <c r="L203" s="96"/>
    </row>
    <row r="204" spans="1:17" ht="12.75" customHeight="1" x14ac:dyDescent="0.25">
      <c r="A204" s="115" t="s">
        <v>21</v>
      </c>
      <c r="B204" s="63">
        <v>49</v>
      </c>
      <c r="C204" s="55" t="s">
        <v>267</v>
      </c>
      <c r="D204" s="136">
        <v>194</v>
      </c>
      <c r="E204" s="55" t="s">
        <v>269</v>
      </c>
      <c r="F204" s="68" t="s">
        <v>29</v>
      </c>
      <c r="G204" s="56">
        <v>39367</v>
      </c>
      <c r="H204" s="57"/>
      <c r="I204" s="156">
        <v>3.6483796296296299E-3</v>
      </c>
      <c r="J204" s="155">
        <v>35</v>
      </c>
      <c r="K204" s="94">
        <f>SUM(J203:J206)</f>
        <v>77</v>
      </c>
      <c r="L204" s="95" t="str">
        <f>IF(OR(H204="",K204=""),"",RANK(K204,#REF!,1))</f>
        <v/>
      </c>
    </row>
    <row r="205" spans="1:17" ht="12.75" customHeight="1" x14ac:dyDescent="0.25">
      <c r="A205" s="115" t="s">
        <v>21</v>
      </c>
      <c r="B205" s="63">
        <v>49</v>
      </c>
      <c r="C205" s="55" t="s">
        <v>267</v>
      </c>
      <c r="D205" s="136">
        <v>195</v>
      </c>
      <c r="E205" s="55" t="s">
        <v>270</v>
      </c>
      <c r="F205" s="68" t="s">
        <v>27</v>
      </c>
      <c r="G205" s="56">
        <v>39594</v>
      </c>
      <c r="H205" s="57"/>
      <c r="I205" s="156">
        <v>3.2826388888888892E-3</v>
      </c>
      <c r="J205" s="155">
        <v>5</v>
      </c>
      <c r="K205" s="94"/>
      <c r="L205" s="96"/>
    </row>
    <row r="206" spans="1:17" ht="12.75" customHeight="1" x14ac:dyDescent="0.25">
      <c r="A206" s="115" t="s">
        <v>21</v>
      </c>
      <c r="B206" s="63">
        <v>49</v>
      </c>
      <c r="C206" s="55" t="s">
        <v>267</v>
      </c>
      <c r="D206" s="136">
        <v>196</v>
      </c>
      <c r="E206" s="55" t="s">
        <v>271</v>
      </c>
      <c r="F206" s="68" t="s">
        <v>29</v>
      </c>
      <c r="G206" s="56">
        <v>39810</v>
      </c>
      <c r="H206" s="57"/>
      <c r="I206" s="156">
        <v>3.2493055555555556E-3</v>
      </c>
      <c r="J206" s="155">
        <v>29</v>
      </c>
      <c r="K206" s="97"/>
      <c r="L206" s="98"/>
    </row>
    <row r="207" spans="1:17" ht="12.75" customHeight="1" x14ac:dyDescent="0.25">
      <c r="A207" s="116" t="s">
        <v>21</v>
      </c>
      <c r="B207" s="62">
        <v>50</v>
      </c>
      <c r="C207" s="34" t="s">
        <v>272</v>
      </c>
      <c r="D207" s="137">
        <v>197</v>
      </c>
      <c r="E207" s="34" t="s">
        <v>273</v>
      </c>
      <c r="F207" s="47" t="s">
        <v>27</v>
      </c>
      <c r="G207" s="35">
        <v>39453</v>
      </c>
      <c r="H207" s="36"/>
      <c r="I207" s="157">
        <v>4.9304398148148154E-3</v>
      </c>
      <c r="J207" s="147">
        <v>78</v>
      </c>
      <c r="K207" s="119"/>
      <c r="L207" s="126"/>
      <c r="Q207" s="1"/>
    </row>
    <row r="208" spans="1:17" ht="12.75" customHeight="1" x14ac:dyDescent="0.25">
      <c r="A208" s="116" t="s">
        <v>21</v>
      </c>
      <c r="B208" s="62">
        <v>50</v>
      </c>
      <c r="C208" s="34" t="s">
        <v>272</v>
      </c>
      <c r="D208" s="137">
        <v>198</v>
      </c>
      <c r="E208" s="34" t="s">
        <v>274</v>
      </c>
      <c r="F208" s="47" t="s">
        <v>29</v>
      </c>
      <c r="G208" s="35">
        <v>39261</v>
      </c>
      <c r="H208" s="36"/>
      <c r="I208" s="157">
        <v>3.4309027777777779E-3</v>
      </c>
      <c r="J208" s="147">
        <v>15</v>
      </c>
      <c r="K208" s="119">
        <f>SUM(J207:J210)</f>
        <v>135</v>
      </c>
      <c r="L208" s="125" t="str">
        <f>IF(OR(H208="",K208=""),"",RANK(K208,#REF!,1))</f>
        <v/>
      </c>
      <c r="Q208" s="1"/>
    </row>
    <row r="209" spans="1:17" ht="12.75" customHeight="1" x14ac:dyDescent="0.25">
      <c r="A209" s="116" t="s">
        <v>21</v>
      </c>
      <c r="B209" s="62">
        <v>50</v>
      </c>
      <c r="C209" s="34" t="s">
        <v>272</v>
      </c>
      <c r="D209" s="137">
        <v>199</v>
      </c>
      <c r="E209" s="34" t="s">
        <v>275</v>
      </c>
      <c r="F209" s="47" t="s">
        <v>27</v>
      </c>
      <c r="G209" s="35">
        <v>39173</v>
      </c>
      <c r="H209" s="36"/>
      <c r="I209" s="157">
        <v>3.3122685185185186E-3</v>
      </c>
      <c r="J209" s="147">
        <v>3</v>
      </c>
      <c r="K209" s="119"/>
      <c r="L209" s="126"/>
      <c r="Q209" s="1"/>
    </row>
    <row r="210" spans="1:17" ht="12.75" customHeight="1" x14ac:dyDescent="0.25">
      <c r="A210" s="116" t="s">
        <v>21</v>
      </c>
      <c r="B210" s="62">
        <v>50</v>
      </c>
      <c r="C210" s="34" t="s">
        <v>272</v>
      </c>
      <c r="D210" s="137">
        <v>200</v>
      </c>
      <c r="E210" s="34" t="s">
        <v>276</v>
      </c>
      <c r="F210" s="47" t="s">
        <v>29</v>
      </c>
      <c r="G210" s="35">
        <v>39211</v>
      </c>
      <c r="H210" s="36"/>
      <c r="I210" s="157">
        <v>3.7100694444444447E-3</v>
      </c>
      <c r="J210" s="147">
        <v>39</v>
      </c>
      <c r="K210" s="127"/>
      <c r="L210" s="128"/>
      <c r="Q210" s="1"/>
    </row>
    <row r="211" spans="1:17" ht="12.75" customHeight="1" x14ac:dyDescent="0.25">
      <c r="A211" s="115" t="s">
        <v>21</v>
      </c>
      <c r="B211" s="63">
        <v>51</v>
      </c>
      <c r="C211" s="55" t="s">
        <v>277</v>
      </c>
      <c r="D211" s="136">
        <v>201</v>
      </c>
      <c r="E211" s="55" t="s">
        <v>278</v>
      </c>
      <c r="F211" s="68" t="s">
        <v>27</v>
      </c>
      <c r="G211" s="56">
        <v>39261</v>
      </c>
      <c r="H211" s="57"/>
      <c r="I211" s="156">
        <v>2.1434027777777779E-3</v>
      </c>
      <c r="J211" s="155">
        <v>2</v>
      </c>
      <c r="K211" s="94"/>
      <c r="L211" s="96"/>
      <c r="Q211" s="1"/>
    </row>
    <row r="212" spans="1:17" ht="12.75" customHeight="1" x14ac:dyDescent="0.25">
      <c r="A212" s="115" t="s">
        <v>21</v>
      </c>
      <c r="B212" s="63">
        <v>51</v>
      </c>
      <c r="C212" s="55" t="s">
        <v>277</v>
      </c>
      <c r="D212" s="136">
        <v>202</v>
      </c>
      <c r="E212" s="55" t="s">
        <v>279</v>
      </c>
      <c r="F212" s="68" t="s">
        <v>29</v>
      </c>
      <c r="G212" s="56">
        <v>39349</v>
      </c>
      <c r="H212" s="57"/>
      <c r="I212" s="156">
        <v>2.9790509259259262E-3</v>
      </c>
      <c r="J212" s="155">
        <v>9</v>
      </c>
      <c r="K212" s="94">
        <f>SUM(J211:J214)</f>
        <v>17</v>
      </c>
      <c r="L212" s="95" t="str">
        <f>IF(OR(H212="",K212=""),"",RANK(K212,#REF!,1))</f>
        <v/>
      </c>
      <c r="Q212" s="1"/>
    </row>
    <row r="213" spans="1:17" ht="12.75" customHeight="1" x14ac:dyDescent="0.25">
      <c r="A213" s="115" t="s">
        <v>21</v>
      </c>
      <c r="B213" s="63">
        <v>51</v>
      </c>
      <c r="C213" s="55" t="s">
        <v>277</v>
      </c>
      <c r="D213" s="136">
        <v>203</v>
      </c>
      <c r="E213" s="55" t="s">
        <v>280</v>
      </c>
      <c r="F213" s="68" t="s">
        <v>27</v>
      </c>
      <c r="G213" s="56">
        <v>39810</v>
      </c>
      <c r="H213" s="57"/>
      <c r="I213" s="156">
        <v>2.8878472222222222E-3</v>
      </c>
      <c r="J213" s="155">
        <v>4</v>
      </c>
      <c r="K213" s="94"/>
      <c r="L213" s="96"/>
      <c r="Q213" s="1"/>
    </row>
    <row r="214" spans="1:17" ht="12.75" customHeight="1" x14ac:dyDescent="0.25">
      <c r="A214" s="115" t="s">
        <v>21</v>
      </c>
      <c r="B214" s="63">
        <v>51</v>
      </c>
      <c r="C214" s="55" t="s">
        <v>277</v>
      </c>
      <c r="D214" s="136">
        <v>204</v>
      </c>
      <c r="E214" s="55" t="s">
        <v>281</v>
      </c>
      <c r="F214" s="68" t="s">
        <v>29</v>
      </c>
      <c r="G214" s="56">
        <v>39016</v>
      </c>
      <c r="H214" s="64"/>
      <c r="I214" s="156">
        <v>2.339351851851852E-3</v>
      </c>
      <c r="J214" s="155">
        <v>2</v>
      </c>
      <c r="K214" s="97"/>
      <c r="L214" s="98"/>
      <c r="Q214" s="1"/>
    </row>
    <row r="215" spans="1:17" ht="12.75" customHeight="1" x14ac:dyDescent="0.25">
      <c r="A215" s="116" t="s">
        <v>21</v>
      </c>
      <c r="B215" s="62">
        <v>52</v>
      </c>
      <c r="C215" s="34" t="s">
        <v>282</v>
      </c>
      <c r="D215" s="137">
        <v>205</v>
      </c>
      <c r="E215" s="34" t="s">
        <v>283</v>
      </c>
      <c r="F215" s="47" t="s">
        <v>27</v>
      </c>
      <c r="G215" s="35">
        <v>39729</v>
      </c>
      <c r="H215" s="33"/>
      <c r="I215" s="157">
        <v>2.2502314814814815E-3</v>
      </c>
      <c r="J215" s="147">
        <v>3</v>
      </c>
      <c r="K215" s="119"/>
      <c r="L215" s="126"/>
      <c r="Q215" s="1"/>
    </row>
    <row r="216" spans="1:17" ht="12.75" customHeight="1" x14ac:dyDescent="0.25">
      <c r="A216" s="116" t="s">
        <v>21</v>
      </c>
      <c r="B216" s="62">
        <v>52</v>
      </c>
      <c r="C216" s="34" t="s">
        <v>282</v>
      </c>
      <c r="D216" s="137">
        <v>206</v>
      </c>
      <c r="E216" s="34" t="s">
        <v>284</v>
      </c>
      <c r="F216" s="47" t="s">
        <v>29</v>
      </c>
      <c r="G216" s="35">
        <v>39171</v>
      </c>
      <c r="H216" s="33"/>
      <c r="I216" s="157">
        <v>2.2537037037037035E-3</v>
      </c>
      <c r="J216" s="147">
        <v>3</v>
      </c>
      <c r="K216" s="119">
        <f>SUM(J215:J218)</f>
        <v>8</v>
      </c>
      <c r="L216" s="125" t="str">
        <f>IF(OR(H216="",K216=""),"",RANK(K216,#REF!,1))</f>
        <v/>
      </c>
      <c r="Q216" s="1"/>
    </row>
    <row r="217" spans="1:17" ht="12.75" customHeight="1" x14ac:dyDescent="0.25">
      <c r="A217" s="116" t="s">
        <v>21</v>
      </c>
      <c r="B217" s="62">
        <v>52</v>
      </c>
      <c r="C217" s="34" t="s">
        <v>282</v>
      </c>
      <c r="D217" s="137">
        <v>207</v>
      </c>
      <c r="E217" s="34" t="s">
        <v>285</v>
      </c>
      <c r="F217" s="47" t="s">
        <v>27</v>
      </c>
      <c r="G217" s="35">
        <v>39713</v>
      </c>
      <c r="H217" s="33"/>
      <c r="I217" s="157">
        <v>3.2446759259259256E-3</v>
      </c>
      <c r="J217" s="147">
        <v>2</v>
      </c>
      <c r="K217" s="119"/>
      <c r="L217" s="126"/>
      <c r="Q217" s="1"/>
    </row>
    <row r="218" spans="1:17" ht="12.75" customHeight="1" x14ac:dyDescent="0.25">
      <c r="A218" s="116" t="s">
        <v>21</v>
      </c>
      <c r="B218" s="62">
        <v>52</v>
      </c>
      <c r="C218" s="34" t="s">
        <v>282</v>
      </c>
      <c r="D218" s="137">
        <v>208</v>
      </c>
      <c r="E218" s="34" t="s">
        <v>286</v>
      </c>
      <c r="F218" s="47" t="s">
        <v>29</v>
      </c>
      <c r="G218" s="35">
        <v>39309</v>
      </c>
      <c r="H218" s="33"/>
      <c r="I218" s="157">
        <v>2.476736111111111E-3</v>
      </c>
      <c r="J218" s="147">
        <v>0</v>
      </c>
      <c r="K218" s="127"/>
      <c r="L218" s="128"/>
      <c r="Q218" s="1"/>
    </row>
    <row r="219" spans="1:17" ht="12.75" customHeight="1" x14ac:dyDescent="0.25">
      <c r="A219" s="115" t="s">
        <v>21</v>
      </c>
      <c r="B219" s="63">
        <v>53</v>
      </c>
      <c r="C219" s="55" t="s">
        <v>287</v>
      </c>
      <c r="D219" s="136">
        <v>209</v>
      </c>
      <c r="E219" s="55" t="s">
        <v>288</v>
      </c>
      <c r="F219" s="68" t="s">
        <v>27</v>
      </c>
      <c r="G219" s="56">
        <v>39284</v>
      </c>
      <c r="H219" s="64"/>
      <c r="I219" s="156">
        <v>3.6123842592592592E-3</v>
      </c>
      <c r="J219" s="155">
        <v>47</v>
      </c>
      <c r="K219" s="94"/>
      <c r="L219" s="96"/>
      <c r="Q219" s="1"/>
    </row>
    <row r="220" spans="1:17" ht="12.75" customHeight="1" x14ac:dyDescent="0.25">
      <c r="A220" s="115" t="s">
        <v>21</v>
      </c>
      <c r="B220" s="63">
        <v>53</v>
      </c>
      <c r="C220" s="55" t="s">
        <v>287</v>
      </c>
      <c r="D220" s="136">
        <v>210</v>
      </c>
      <c r="E220" s="55" t="s">
        <v>289</v>
      </c>
      <c r="F220" s="68" t="s">
        <v>29</v>
      </c>
      <c r="G220" s="56">
        <v>39614</v>
      </c>
      <c r="H220" s="64"/>
      <c r="I220" s="156">
        <v>3.3887731481481477E-3</v>
      </c>
      <c r="J220" s="155">
        <v>15</v>
      </c>
      <c r="K220" s="94">
        <f>SUM(J219:J222)</f>
        <v>168</v>
      </c>
      <c r="L220" s="95" t="str">
        <f>IF(OR(H220="",K220=""),"",RANK(K220,#REF!,1))</f>
        <v/>
      </c>
      <c r="Q220" s="1"/>
    </row>
    <row r="221" spans="1:17" ht="12.75" customHeight="1" x14ac:dyDescent="0.25">
      <c r="A221" s="115" t="s">
        <v>21</v>
      </c>
      <c r="B221" s="63">
        <v>53</v>
      </c>
      <c r="C221" s="55" t="s">
        <v>287</v>
      </c>
      <c r="D221" s="136">
        <v>211</v>
      </c>
      <c r="E221" s="55" t="s">
        <v>290</v>
      </c>
      <c r="F221" s="68" t="s">
        <v>27</v>
      </c>
      <c r="G221" s="56">
        <v>39204</v>
      </c>
      <c r="H221" s="64"/>
      <c r="I221" s="156">
        <v>3.7984953703703705E-3</v>
      </c>
      <c r="J221" s="155">
        <v>47</v>
      </c>
      <c r="K221" s="94"/>
      <c r="L221" s="96"/>
      <c r="Q221" s="1"/>
    </row>
    <row r="222" spans="1:17" ht="12.75" customHeight="1" x14ac:dyDescent="0.25">
      <c r="A222" s="115" t="s">
        <v>21</v>
      </c>
      <c r="B222" s="63">
        <v>53</v>
      </c>
      <c r="C222" s="55" t="s">
        <v>287</v>
      </c>
      <c r="D222" s="136">
        <v>212</v>
      </c>
      <c r="E222" s="55" t="s">
        <v>291</v>
      </c>
      <c r="F222" s="68" t="s">
        <v>29</v>
      </c>
      <c r="G222" s="56">
        <v>39307</v>
      </c>
      <c r="H222" s="64"/>
      <c r="I222" s="156">
        <v>3.7252314814814817E-3</v>
      </c>
      <c r="J222" s="155">
        <v>59</v>
      </c>
      <c r="K222" s="97"/>
      <c r="L222" s="98"/>
      <c r="Q222" s="1"/>
    </row>
    <row r="223" spans="1:17" ht="12.75" customHeight="1" x14ac:dyDescent="0.25">
      <c r="A223" s="116" t="s">
        <v>21</v>
      </c>
      <c r="B223" s="62">
        <v>54</v>
      </c>
      <c r="C223" s="34" t="s">
        <v>292</v>
      </c>
      <c r="D223" s="137">
        <v>213</v>
      </c>
      <c r="E223" s="34" t="s">
        <v>293</v>
      </c>
      <c r="F223" s="47" t="s">
        <v>27</v>
      </c>
      <c r="G223" s="35">
        <v>39643</v>
      </c>
      <c r="H223" s="33"/>
      <c r="I223" s="157">
        <v>2.8718749999999999E-3</v>
      </c>
      <c r="J223" s="147">
        <v>0</v>
      </c>
      <c r="K223" s="119"/>
      <c r="L223" s="126"/>
    </row>
    <row r="224" spans="1:17" ht="12.75" customHeight="1" x14ac:dyDescent="0.25">
      <c r="A224" s="116" t="s">
        <v>21</v>
      </c>
      <c r="B224" s="62">
        <v>54</v>
      </c>
      <c r="C224" s="34" t="s">
        <v>292</v>
      </c>
      <c r="D224" s="137">
        <v>214</v>
      </c>
      <c r="E224" s="34" t="s">
        <v>294</v>
      </c>
      <c r="F224" s="47" t="s">
        <v>29</v>
      </c>
      <c r="G224" s="35">
        <v>39666</v>
      </c>
      <c r="H224" s="33"/>
      <c r="I224" s="157">
        <v>3.0777777777777782E-3</v>
      </c>
      <c r="J224" s="147">
        <v>10</v>
      </c>
      <c r="K224" s="119">
        <f>SUM(J223:J226)</f>
        <v>11</v>
      </c>
      <c r="L224" s="125" t="str">
        <f>IF(OR(H224="",K224=""),"",RANK(K224,#REF!,1))</f>
        <v/>
      </c>
    </row>
    <row r="225" spans="1:12" ht="12.75" customHeight="1" x14ac:dyDescent="0.25">
      <c r="A225" s="116" t="s">
        <v>21</v>
      </c>
      <c r="B225" s="62">
        <v>54</v>
      </c>
      <c r="C225" s="34" t="s">
        <v>292</v>
      </c>
      <c r="D225" s="137">
        <v>215</v>
      </c>
      <c r="E225" s="34" t="s">
        <v>295</v>
      </c>
      <c r="F225" s="47" t="s">
        <v>27</v>
      </c>
      <c r="G225" s="35">
        <v>39688</v>
      </c>
      <c r="H225" s="33"/>
      <c r="I225" s="157">
        <v>3.1217592592592586E-3</v>
      </c>
      <c r="J225" s="147">
        <v>1</v>
      </c>
      <c r="K225" s="119"/>
      <c r="L225" s="126"/>
    </row>
    <row r="226" spans="1:12" ht="12.75" customHeight="1" x14ac:dyDescent="0.25">
      <c r="A226" s="116" t="s">
        <v>21</v>
      </c>
      <c r="B226" s="62">
        <v>54</v>
      </c>
      <c r="C226" s="34" t="s">
        <v>292</v>
      </c>
      <c r="D226" s="137">
        <v>216</v>
      </c>
      <c r="E226" s="34" t="s">
        <v>296</v>
      </c>
      <c r="F226" s="47" t="s">
        <v>29</v>
      </c>
      <c r="G226" s="35">
        <v>39825</v>
      </c>
      <c r="H226" s="33"/>
      <c r="I226" s="157">
        <v>2.873958333333333E-3</v>
      </c>
      <c r="J226" s="147">
        <v>0</v>
      </c>
      <c r="K226" s="127"/>
      <c r="L226" s="128"/>
    </row>
    <row r="227" spans="1:12" ht="12.75" customHeight="1" x14ac:dyDescent="0.25">
      <c r="A227" s="115" t="s">
        <v>21</v>
      </c>
      <c r="B227" s="63">
        <v>55</v>
      </c>
      <c r="C227" s="55" t="s">
        <v>297</v>
      </c>
      <c r="D227" s="136">
        <v>217</v>
      </c>
      <c r="E227" s="55" t="s">
        <v>298</v>
      </c>
      <c r="F227" s="68" t="s">
        <v>27</v>
      </c>
      <c r="G227" s="56">
        <v>39401</v>
      </c>
      <c r="H227" s="64"/>
      <c r="I227" s="156">
        <v>3.472222222222222E-3</v>
      </c>
      <c r="J227" s="155">
        <v>7</v>
      </c>
      <c r="K227" s="94"/>
      <c r="L227" s="96"/>
    </row>
    <row r="228" spans="1:12" ht="12.75" customHeight="1" x14ac:dyDescent="0.25">
      <c r="A228" s="115" t="s">
        <v>21</v>
      </c>
      <c r="B228" s="63">
        <v>55</v>
      </c>
      <c r="C228" s="55" t="s">
        <v>297</v>
      </c>
      <c r="D228" s="136">
        <v>218</v>
      </c>
      <c r="E228" s="55" t="s">
        <v>299</v>
      </c>
      <c r="F228" s="68" t="s">
        <v>29</v>
      </c>
      <c r="G228" s="56">
        <v>39359</v>
      </c>
      <c r="H228" s="64"/>
      <c r="I228" s="156">
        <v>3.619328703703704E-3</v>
      </c>
      <c r="J228" s="155">
        <v>32</v>
      </c>
      <c r="K228" s="94">
        <f>SUM(J227:J230)</f>
        <v>81</v>
      </c>
      <c r="L228" s="95" t="str">
        <f>IF(OR(H228="",K228=""),"",RANK(K228,#REF!,1))</f>
        <v/>
      </c>
    </row>
    <row r="229" spans="1:12" ht="12.75" customHeight="1" x14ac:dyDescent="0.25">
      <c r="A229" s="115" t="s">
        <v>21</v>
      </c>
      <c r="B229" s="63">
        <v>55</v>
      </c>
      <c r="C229" s="55" t="s">
        <v>297</v>
      </c>
      <c r="D229" s="136">
        <v>219</v>
      </c>
      <c r="E229" s="55" t="s">
        <v>300</v>
      </c>
      <c r="F229" s="68" t="s">
        <v>27</v>
      </c>
      <c r="G229" s="56">
        <v>39169</v>
      </c>
      <c r="H229" s="64"/>
      <c r="I229" s="156">
        <v>3.2696759259259259E-3</v>
      </c>
      <c r="J229" s="155">
        <v>18</v>
      </c>
      <c r="K229" s="94"/>
      <c r="L229" s="96"/>
    </row>
    <row r="230" spans="1:12" ht="12.75" customHeight="1" x14ac:dyDescent="0.25">
      <c r="A230" s="115" t="s">
        <v>21</v>
      </c>
      <c r="B230" s="63">
        <v>55</v>
      </c>
      <c r="C230" s="55" t="s">
        <v>297</v>
      </c>
      <c r="D230" s="136">
        <v>220</v>
      </c>
      <c r="E230" s="55" t="s">
        <v>301</v>
      </c>
      <c r="F230" s="68" t="s">
        <v>29</v>
      </c>
      <c r="G230" s="56">
        <v>39153</v>
      </c>
      <c r="H230" s="64"/>
      <c r="I230" s="156">
        <v>2.7085648148148147E-3</v>
      </c>
      <c r="J230" s="155">
        <v>24</v>
      </c>
      <c r="K230" s="97"/>
      <c r="L230" s="98"/>
    </row>
    <row r="231" spans="1:12" ht="12.75" customHeight="1" x14ac:dyDescent="0.25">
      <c r="A231" s="116" t="s">
        <v>21</v>
      </c>
      <c r="B231" s="62">
        <v>56</v>
      </c>
      <c r="C231" s="34" t="s">
        <v>302</v>
      </c>
      <c r="D231" s="137">
        <v>221</v>
      </c>
      <c r="E231" s="34" t="s">
        <v>303</v>
      </c>
      <c r="F231" s="47" t="s">
        <v>27</v>
      </c>
      <c r="G231" s="35">
        <v>39204</v>
      </c>
      <c r="H231" s="33"/>
      <c r="I231" s="157">
        <v>3.5731481481481482E-3</v>
      </c>
      <c r="J231" s="147">
        <v>72</v>
      </c>
      <c r="K231" s="119"/>
      <c r="L231" s="126"/>
    </row>
    <row r="232" spans="1:12" ht="12.75" customHeight="1" x14ac:dyDescent="0.25">
      <c r="A232" s="116" t="s">
        <v>21</v>
      </c>
      <c r="B232" s="62">
        <v>56</v>
      </c>
      <c r="C232" s="34" t="s">
        <v>302</v>
      </c>
      <c r="D232" s="137">
        <v>222</v>
      </c>
      <c r="E232" s="34" t="s">
        <v>304</v>
      </c>
      <c r="F232" s="47" t="s">
        <v>29</v>
      </c>
      <c r="G232" s="35">
        <v>39664</v>
      </c>
      <c r="H232" s="33"/>
      <c r="I232" s="157">
        <v>3.7987268518518517E-3</v>
      </c>
      <c r="J232" s="147">
        <v>66</v>
      </c>
      <c r="K232" s="119">
        <f>SUM(J231:J234)</f>
        <v>220</v>
      </c>
      <c r="L232" s="125" t="str">
        <f>IF(OR(H232="",K232=""),"",RANK(K232,#REF!,1))</f>
        <v/>
      </c>
    </row>
    <row r="233" spans="1:12" ht="12.75" customHeight="1" x14ac:dyDescent="0.25">
      <c r="A233" s="116" t="s">
        <v>21</v>
      </c>
      <c r="B233" s="62">
        <v>56</v>
      </c>
      <c r="C233" s="34" t="s">
        <v>302</v>
      </c>
      <c r="D233" s="137">
        <v>223</v>
      </c>
      <c r="E233" s="34" t="s">
        <v>305</v>
      </c>
      <c r="F233" s="47" t="s">
        <v>27</v>
      </c>
      <c r="G233" s="35">
        <v>39096</v>
      </c>
      <c r="H233" s="33"/>
      <c r="I233" s="157">
        <v>3.6861111111111109E-3</v>
      </c>
      <c r="J233" s="147">
        <v>41</v>
      </c>
      <c r="K233" s="119"/>
      <c r="L233" s="126"/>
    </row>
    <row r="234" spans="1:12" ht="12.75" customHeight="1" x14ac:dyDescent="0.25">
      <c r="A234" s="116" t="s">
        <v>21</v>
      </c>
      <c r="B234" s="62">
        <v>56</v>
      </c>
      <c r="C234" s="34" t="s">
        <v>302</v>
      </c>
      <c r="D234" s="137">
        <v>224</v>
      </c>
      <c r="E234" s="34" t="s">
        <v>306</v>
      </c>
      <c r="F234" s="47" t="s">
        <v>29</v>
      </c>
      <c r="G234" s="35">
        <v>39316</v>
      </c>
      <c r="H234" s="33"/>
      <c r="I234" s="157" t="s">
        <v>463</v>
      </c>
      <c r="J234" s="147">
        <v>41</v>
      </c>
      <c r="K234" s="127"/>
      <c r="L234" s="128"/>
    </row>
    <row r="235" spans="1:12" ht="12.75" customHeight="1" x14ac:dyDescent="0.25">
      <c r="A235" s="115" t="s">
        <v>21</v>
      </c>
      <c r="B235" s="63">
        <v>57</v>
      </c>
      <c r="C235" s="55" t="s">
        <v>307</v>
      </c>
      <c r="D235" s="136">
        <v>225</v>
      </c>
      <c r="E235" s="55" t="s">
        <v>308</v>
      </c>
      <c r="F235" s="68" t="s">
        <v>27</v>
      </c>
      <c r="G235" s="56">
        <v>39254</v>
      </c>
      <c r="H235" s="64"/>
      <c r="I235" s="156">
        <v>3.4885416666666671E-3</v>
      </c>
      <c r="J235" s="155">
        <v>11</v>
      </c>
      <c r="K235" s="94"/>
      <c r="L235" s="96"/>
    </row>
    <row r="236" spans="1:12" ht="12.75" customHeight="1" x14ac:dyDescent="0.25">
      <c r="A236" s="115" t="s">
        <v>21</v>
      </c>
      <c r="B236" s="63">
        <v>57</v>
      </c>
      <c r="C236" s="55" t="s">
        <v>307</v>
      </c>
      <c r="D236" s="136">
        <v>226</v>
      </c>
      <c r="E236" s="55" t="s">
        <v>309</v>
      </c>
      <c r="F236" s="68" t="s">
        <v>29</v>
      </c>
      <c r="G236" s="56">
        <v>39174</v>
      </c>
      <c r="H236" s="64"/>
      <c r="I236" s="156">
        <v>2.9607638888888882E-3</v>
      </c>
      <c r="J236" s="155">
        <v>12</v>
      </c>
      <c r="K236" s="94">
        <f>SUM(J235:J238)</f>
        <v>98</v>
      </c>
      <c r="L236" s="95" t="str">
        <f>IF(OR(H236="",K236=""),"",RANK(K236,#REF!,1))</f>
        <v/>
      </c>
    </row>
    <row r="237" spans="1:12" ht="12.75" customHeight="1" x14ac:dyDescent="0.25">
      <c r="A237" s="115" t="s">
        <v>21</v>
      </c>
      <c r="B237" s="63">
        <v>57</v>
      </c>
      <c r="C237" s="55" t="s">
        <v>307</v>
      </c>
      <c r="D237" s="136">
        <v>227</v>
      </c>
      <c r="E237" s="55" t="s">
        <v>310</v>
      </c>
      <c r="F237" s="68" t="s">
        <v>27</v>
      </c>
      <c r="G237" s="56">
        <v>39143</v>
      </c>
      <c r="H237" s="64"/>
      <c r="I237" s="156">
        <v>3.4607638888888887E-3</v>
      </c>
      <c r="J237" s="155">
        <v>10</v>
      </c>
      <c r="K237" s="94"/>
      <c r="L237" s="96"/>
    </row>
    <row r="238" spans="1:12" ht="12.75" customHeight="1" x14ac:dyDescent="0.25">
      <c r="A238" s="115" t="s">
        <v>21</v>
      </c>
      <c r="B238" s="63">
        <v>57</v>
      </c>
      <c r="C238" s="55" t="s">
        <v>307</v>
      </c>
      <c r="D238" s="136">
        <v>228</v>
      </c>
      <c r="E238" s="55" t="s">
        <v>311</v>
      </c>
      <c r="F238" s="68" t="s">
        <v>29</v>
      </c>
      <c r="G238" s="56">
        <v>39250</v>
      </c>
      <c r="H238" s="64"/>
      <c r="I238" s="156">
        <v>4.0420138888888893E-3</v>
      </c>
      <c r="J238" s="155">
        <v>65</v>
      </c>
      <c r="K238" s="97"/>
      <c r="L238" s="98"/>
    </row>
    <row r="239" spans="1:12" ht="12.75" customHeight="1" x14ac:dyDescent="0.25">
      <c r="A239" s="116" t="s">
        <v>21</v>
      </c>
      <c r="B239" s="62">
        <v>58</v>
      </c>
      <c r="C239" s="34" t="s">
        <v>312</v>
      </c>
      <c r="D239" s="137">
        <v>229</v>
      </c>
      <c r="E239" s="34" t="s">
        <v>313</v>
      </c>
      <c r="F239" s="47" t="s">
        <v>27</v>
      </c>
      <c r="G239" s="35">
        <v>39346</v>
      </c>
      <c r="H239" s="33"/>
      <c r="I239" s="162">
        <v>3.0410879629629629E-3</v>
      </c>
      <c r="J239" s="147">
        <v>9</v>
      </c>
      <c r="K239" s="119"/>
      <c r="L239" s="126"/>
    </row>
    <row r="240" spans="1:12" ht="12.75" customHeight="1" x14ac:dyDescent="0.25">
      <c r="A240" s="116" t="s">
        <v>21</v>
      </c>
      <c r="B240" s="62">
        <v>58</v>
      </c>
      <c r="C240" s="34" t="s">
        <v>312</v>
      </c>
      <c r="D240" s="137">
        <v>230</v>
      </c>
      <c r="E240" s="34" t="s">
        <v>314</v>
      </c>
      <c r="F240" s="47" t="s">
        <v>29</v>
      </c>
      <c r="G240" s="35">
        <v>39155</v>
      </c>
      <c r="H240" s="33"/>
      <c r="I240" s="164">
        <v>3.1876157407407409E-3</v>
      </c>
      <c r="J240" s="147">
        <v>13</v>
      </c>
      <c r="K240" s="119">
        <f>SUM(J239:J242)</f>
        <v>34</v>
      </c>
      <c r="L240" s="125" t="str">
        <f>IF(OR(H240="",K240=""),"",RANK(K240,#REF!,1))</f>
        <v/>
      </c>
    </row>
    <row r="241" spans="1:12" ht="12.75" customHeight="1" x14ac:dyDescent="0.25">
      <c r="A241" s="116" t="s">
        <v>21</v>
      </c>
      <c r="B241" s="62">
        <v>58</v>
      </c>
      <c r="C241" s="34" t="s">
        <v>312</v>
      </c>
      <c r="D241" s="137">
        <v>231</v>
      </c>
      <c r="E241" s="34" t="s">
        <v>315</v>
      </c>
      <c r="F241" s="47" t="s">
        <v>27</v>
      </c>
      <c r="G241" s="35">
        <v>39262</v>
      </c>
      <c r="H241" s="33"/>
      <c r="I241" s="164">
        <v>2.9141203703703707E-3</v>
      </c>
      <c r="J241" s="147">
        <v>2</v>
      </c>
      <c r="K241" s="119"/>
      <c r="L241" s="126"/>
    </row>
    <row r="242" spans="1:12" ht="12.75" customHeight="1" x14ac:dyDescent="0.25">
      <c r="A242" s="116" t="s">
        <v>21</v>
      </c>
      <c r="B242" s="62">
        <v>58</v>
      </c>
      <c r="C242" s="34" t="s">
        <v>312</v>
      </c>
      <c r="D242" s="137">
        <v>232</v>
      </c>
      <c r="E242" s="34" t="s">
        <v>316</v>
      </c>
      <c r="F242" s="47" t="s">
        <v>29</v>
      </c>
      <c r="G242" s="35">
        <v>39273</v>
      </c>
      <c r="H242" s="33"/>
      <c r="I242" s="164">
        <v>2.8496527777777778E-3</v>
      </c>
      <c r="J242" s="147">
        <v>10</v>
      </c>
      <c r="K242" s="127"/>
      <c r="L242" s="128"/>
    </row>
    <row r="243" spans="1:12" ht="12.75" customHeight="1" x14ac:dyDescent="0.25">
      <c r="A243" s="115" t="s">
        <v>21</v>
      </c>
      <c r="B243" s="63">
        <v>59</v>
      </c>
      <c r="C243" s="55" t="s">
        <v>317</v>
      </c>
      <c r="D243" s="136">
        <v>233</v>
      </c>
      <c r="E243" s="55" t="s">
        <v>318</v>
      </c>
      <c r="F243" s="68" t="s">
        <v>27</v>
      </c>
      <c r="G243" s="56">
        <v>39630</v>
      </c>
      <c r="H243" s="64"/>
      <c r="I243" s="165">
        <v>2.0706018518518517E-3</v>
      </c>
      <c r="J243" s="155">
        <v>0</v>
      </c>
      <c r="K243" s="94"/>
      <c r="L243" s="96"/>
    </row>
    <row r="244" spans="1:12" ht="12.75" customHeight="1" x14ac:dyDescent="0.25">
      <c r="A244" s="115" t="s">
        <v>21</v>
      </c>
      <c r="B244" s="63">
        <v>59</v>
      </c>
      <c r="C244" s="55" t="s">
        <v>317</v>
      </c>
      <c r="D244" s="136">
        <v>234</v>
      </c>
      <c r="E244" s="55" t="s">
        <v>319</v>
      </c>
      <c r="F244" s="68" t="s">
        <v>29</v>
      </c>
      <c r="G244" s="56">
        <v>39763</v>
      </c>
      <c r="H244" s="64"/>
      <c r="I244" s="165">
        <v>2.335763888888889E-3</v>
      </c>
      <c r="J244" s="155">
        <v>0</v>
      </c>
      <c r="K244" s="94">
        <f>SUM(J243:J246)</f>
        <v>17</v>
      </c>
      <c r="L244" s="95" t="str">
        <f>IF(OR(H244="",K244=""),"",RANK(K244,#REF!,1))</f>
        <v/>
      </c>
    </row>
    <row r="245" spans="1:12" ht="12.75" customHeight="1" x14ac:dyDescent="0.25">
      <c r="A245" s="115" t="s">
        <v>21</v>
      </c>
      <c r="B245" s="63">
        <v>59</v>
      </c>
      <c r="C245" s="55" t="s">
        <v>317</v>
      </c>
      <c r="D245" s="136">
        <v>235</v>
      </c>
      <c r="E245" s="55" t="s">
        <v>320</v>
      </c>
      <c r="F245" s="68" t="s">
        <v>27</v>
      </c>
      <c r="G245" s="56">
        <v>39777</v>
      </c>
      <c r="H245" s="64"/>
      <c r="I245" s="165">
        <v>2.9930555555555557E-3</v>
      </c>
      <c r="J245" s="155">
        <v>7</v>
      </c>
      <c r="K245" s="94"/>
      <c r="L245" s="96"/>
    </row>
    <row r="246" spans="1:12" ht="12.75" customHeight="1" x14ac:dyDescent="0.25">
      <c r="A246" s="115" t="s">
        <v>21</v>
      </c>
      <c r="B246" s="63">
        <v>59</v>
      </c>
      <c r="C246" s="55" t="s">
        <v>317</v>
      </c>
      <c r="D246" s="136">
        <v>236</v>
      </c>
      <c r="E246" s="55" t="s">
        <v>321</v>
      </c>
      <c r="F246" s="68" t="s">
        <v>29</v>
      </c>
      <c r="G246" s="56">
        <v>39416</v>
      </c>
      <c r="H246" s="64"/>
      <c r="I246" s="165">
        <v>2.4333333333333334E-3</v>
      </c>
      <c r="J246" s="155">
        <v>10</v>
      </c>
      <c r="K246" s="97"/>
      <c r="L246" s="98"/>
    </row>
    <row r="247" spans="1:12" ht="12.75" customHeight="1" x14ac:dyDescent="0.25">
      <c r="A247" s="116" t="s">
        <v>21</v>
      </c>
      <c r="B247" s="62">
        <v>60</v>
      </c>
      <c r="C247" s="34" t="s">
        <v>322</v>
      </c>
      <c r="D247" s="137">
        <v>237</v>
      </c>
      <c r="E247" s="34" t="s">
        <v>323</v>
      </c>
      <c r="F247" s="47" t="s">
        <v>27</v>
      </c>
      <c r="G247" s="35">
        <v>39099</v>
      </c>
      <c r="H247" s="33"/>
      <c r="I247" s="164">
        <v>2.3689814814814815E-3</v>
      </c>
      <c r="J247" s="147">
        <v>21</v>
      </c>
      <c r="K247" s="119"/>
      <c r="L247" s="126"/>
    </row>
    <row r="248" spans="1:12" ht="12.75" customHeight="1" x14ac:dyDescent="0.25">
      <c r="A248" s="116" t="s">
        <v>21</v>
      </c>
      <c r="B248" s="62">
        <v>60</v>
      </c>
      <c r="C248" s="34" t="s">
        <v>322</v>
      </c>
      <c r="D248" s="137">
        <v>238</v>
      </c>
      <c r="E248" s="34" t="s">
        <v>324</v>
      </c>
      <c r="F248" s="47" t="s">
        <v>29</v>
      </c>
      <c r="G248" s="35">
        <v>39094</v>
      </c>
      <c r="H248" s="33"/>
      <c r="I248" s="164">
        <v>2.5716435185185187E-3</v>
      </c>
      <c r="J248" s="147">
        <v>17</v>
      </c>
      <c r="K248" s="119">
        <f>SUM(J247:J250)</f>
        <v>136</v>
      </c>
      <c r="L248" s="125" t="str">
        <f>IF(OR(H248="",K248=""),"",RANK(K248,#REF!,1))</f>
        <v/>
      </c>
    </row>
    <row r="249" spans="1:12" ht="12.75" customHeight="1" x14ac:dyDescent="0.25">
      <c r="A249" s="116" t="s">
        <v>21</v>
      </c>
      <c r="B249" s="62">
        <v>60</v>
      </c>
      <c r="C249" s="34" t="s">
        <v>322</v>
      </c>
      <c r="D249" s="137">
        <v>239</v>
      </c>
      <c r="E249" s="34" t="s">
        <v>325</v>
      </c>
      <c r="F249" s="47" t="s">
        <v>27</v>
      </c>
      <c r="G249" s="35">
        <v>39228</v>
      </c>
      <c r="H249" s="33"/>
      <c r="I249" s="164">
        <v>3.8067129629629627E-3</v>
      </c>
      <c r="J249" s="147">
        <v>65</v>
      </c>
      <c r="K249" s="119"/>
      <c r="L249" s="126"/>
    </row>
    <row r="250" spans="1:12" ht="12.75" customHeight="1" x14ac:dyDescent="0.25">
      <c r="A250" s="116" t="s">
        <v>21</v>
      </c>
      <c r="B250" s="62">
        <v>60</v>
      </c>
      <c r="C250" s="34" t="s">
        <v>322</v>
      </c>
      <c r="D250" s="137">
        <v>240</v>
      </c>
      <c r="E250" s="34" t="s">
        <v>326</v>
      </c>
      <c r="F250" s="47" t="s">
        <v>29</v>
      </c>
      <c r="G250" s="35">
        <v>39265</v>
      </c>
      <c r="H250" s="33"/>
      <c r="I250" s="164">
        <v>2.5254629629629629E-3</v>
      </c>
      <c r="J250" s="147">
        <v>33</v>
      </c>
      <c r="K250" s="127"/>
      <c r="L250" s="128"/>
    </row>
    <row r="251" spans="1:12" ht="12.75" customHeight="1" x14ac:dyDescent="0.25">
      <c r="A251" s="109" t="s">
        <v>22</v>
      </c>
      <c r="B251" s="63">
        <v>61</v>
      </c>
      <c r="C251" s="55" t="s">
        <v>327</v>
      </c>
      <c r="D251" s="136">
        <v>241</v>
      </c>
      <c r="E251" s="55" t="s">
        <v>328</v>
      </c>
      <c r="F251" s="68" t="s">
        <v>27</v>
      </c>
      <c r="G251" s="56">
        <v>39356</v>
      </c>
      <c r="H251" s="64"/>
      <c r="I251" s="75"/>
      <c r="J251" s="58"/>
      <c r="K251" s="94"/>
      <c r="L251" s="96"/>
    </row>
    <row r="252" spans="1:12" ht="12.75" customHeight="1" x14ac:dyDescent="0.25">
      <c r="A252" s="109" t="s">
        <v>22</v>
      </c>
      <c r="B252" s="63">
        <v>61</v>
      </c>
      <c r="C252" s="55" t="s">
        <v>327</v>
      </c>
      <c r="D252" s="136">
        <v>242</v>
      </c>
      <c r="E252" s="55" t="s">
        <v>329</v>
      </c>
      <c r="F252" s="68" t="s">
        <v>29</v>
      </c>
      <c r="G252" s="56">
        <v>39252</v>
      </c>
      <c r="H252" s="64"/>
      <c r="I252" s="75"/>
      <c r="J252" s="58"/>
      <c r="K252" s="94">
        <f>SUM(J251:J254)</f>
        <v>0</v>
      </c>
      <c r="L252" s="95" t="str">
        <f>IF(OR(H252="",K252=""),"",RANK(K252,#REF!,1))</f>
        <v/>
      </c>
    </row>
    <row r="253" spans="1:12" ht="12.75" customHeight="1" x14ac:dyDescent="0.25">
      <c r="A253" s="109" t="s">
        <v>22</v>
      </c>
      <c r="B253" s="63">
        <v>61</v>
      </c>
      <c r="C253" s="55" t="s">
        <v>327</v>
      </c>
      <c r="D253" s="136">
        <v>243</v>
      </c>
      <c r="E253" s="55" t="s">
        <v>330</v>
      </c>
      <c r="F253" s="68" t="s">
        <v>27</v>
      </c>
      <c r="G253" s="56">
        <v>39647</v>
      </c>
      <c r="H253" s="64"/>
      <c r="I253" s="75"/>
      <c r="J253" s="58"/>
      <c r="K253" s="94"/>
      <c r="L253" s="96"/>
    </row>
    <row r="254" spans="1:12" ht="12.75" customHeight="1" x14ac:dyDescent="0.25">
      <c r="A254" s="109" t="s">
        <v>22</v>
      </c>
      <c r="B254" s="63">
        <v>61</v>
      </c>
      <c r="C254" s="55" t="s">
        <v>327</v>
      </c>
      <c r="D254" s="136">
        <v>244</v>
      </c>
      <c r="E254" s="55" t="s">
        <v>331</v>
      </c>
      <c r="F254" s="68" t="s">
        <v>29</v>
      </c>
      <c r="G254" s="56">
        <v>39421</v>
      </c>
      <c r="H254" s="64"/>
      <c r="I254" s="75"/>
      <c r="J254" s="58"/>
      <c r="K254" s="97"/>
      <c r="L254" s="98"/>
    </row>
    <row r="255" spans="1:12" ht="12.75" customHeight="1" x14ac:dyDescent="0.25">
      <c r="A255" s="110" t="s">
        <v>22</v>
      </c>
      <c r="B255" s="62">
        <v>62</v>
      </c>
      <c r="C255" s="34" t="s">
        <v>332</v>
      </c>
      <c r="D255" s="137">
        <v>245</v>
      </c>
      <c r="E255" s="34" t="s">
        <v>333</v>
      </c>
      <c r="F255" s="47" t="s">
        <v>27</v>
      </c>
      <c r="G255" s="35">
        <v>39262</v>
      </c>
      <c r="H255" s="33"/>
      <c r="I255" s="74"/>
      <c r="J255" s="37"/>
      <c r="K255" s="119"/>
      <c r="L255" s="126"/>
    </row>
    <row r="256" spans="1:12" ht="12.75" customHeight="1" x14ac:dyDescent="0.25">
      <c r="A256" s="110" t="s">
        <v>22</v>
      </c>
      <c r="B256" s="62">
        <v>62</v>
      </c>
      <c r="C256" s="34" t="s">
        <v>332</v>
      </c>
      <c r="D256" s="137">
        <v>246</v>
      </c>
      <c r="E256" s="34" t="s">
        <v>334</v>
      </c>
      <c r="F256" s="47" t="s">
        <v>29</v>
      </c>
      <c r="G256" s="35">
        <v>39130</v>
      </c>
      <c r="H256" s="33"/>
      <c r="I256" s="74"/>
      <c r="J256" s="37"/>
      <c r="K256" s="119">
        <f>SUM(J255:J258)</f>
        <v>0</v>
      </c>
      <c r="L256" s="125" t="str">
        <f>IF(OR(H256="",K256=""),"",RANK(K256,#REF!,1))</f>
        <v/>
      </c>
    </row>
    <row r="257" spans="1:12" ht="12.75" customHeight="1" x14ac:dyDescent="0.25">
      <c r="A257" s="110" t="s">
        <v>22</v>
      </c>
      <c r="B257" s="62">
        <v>62</v>
      </c>
      <c r="C257" s="34" t="s">
        <v>332</v>
      </c>
      <c r="D257" s="137">
        <v>247</v>
      </c>
      <c r="E257" s="34" t="s">
        <v>335</v>
      </c>
      <c r="F257" s="47" t="s">
        <v>27</v>
      </c>
      <c r="G257" s="35">
        <v>39443</v>
      </c>
      <c r="H257" s="33"/>
      <c r="I257" s="74"/>
      <c r="J257" s="37"/>
      <c r="K257" s="119"/>
      <c r="L257" s="126"/>
    </row>
    <row r="258" spans="1:12" ht="12.75" customHeight="1" x14ac:dyDescent="0.25">
      <c r="A258" s="110" t="s">
        <v>22</v>
      </c>
      <c r="B258" s="62">
        <v>62</v>
      </c>
      <c r="C258" s="34" t="s">
        <v>332</v>
      </c>
      <c r="D258" s="137">
        <v>248</v>
      </c>
      <c r="E258" s="34" t="s">
        <v>336</v>
      </c>
      <c r="F258" s="47" t="s">
        <v>29</v>
      </c>
      <c r="G258" s="35">
        <v>38878</v>
      </c>
      <c r="H258" s="33"/>
      <c r="I258" s="74"/>
      <c r="J258" s="37"/>
      <c r="K258" s="127"/>
      <c r="L258" s="128"/>
    </row>
    <row r="259" spans="1:12" ht="12.75" customHeight="1" x14ac:dyDescent="0.25">
      <c r="A259" s="109" t="s">
        <v>22</v>
      </c>
      <c r="B259" s="63">
        <v>63</v>
      </c>
      <c r="C259" s="55" t="s">
        <v>337</v>
      </c>
      <c r="D259" s="136">
        <v>249</v>
      </c>
      <c r="E259" s="55" t="s">
        <v>338</v>
      </c>
      <c r="F259" s="68" t="s">
        <v>27</v>
      </c>
      <c r="G259" s="56">
        <v>39619</v>
      </c>
      <c r="H259" s="64"/>
      <c r="I259" s="75"/>
      <c r="J259" s="58"/>
      <c r="K259" s="94"/>
      <c r="L259" s="96"/>
    </row>
    <row r="260" spans="1:12" ht="12.75" customHeight="1" x14ac:dyDescent="0.25">
      <c r="A260" s="109" t="s">
        <v>22</v>
      </c>
      <c r="B260" s="63">
        <v>63</v>
      </c>
      <c r="C260" s="55" t="s">
        <v>337</v>
      </c>
      <c r="D260" s="136">
        <v>250</v>
      </c>
      <c r="E260" s="55" t="s">
        <v>339</v>
      </c>
      <c r="F260" s="68" t="s">
        <v>29</v>
      </c>
      <c r="G260" s="56">
        <v>39099</v>
      </c>
      <c r="H260" s="64"/>
      <c r="I260" s="75"/>
      <c r="J260" s="58"/>
      <c r="K260" s="94">
        <f>SUM(J259:J262)</f>
        <v>0</v>
      </c>
      <c r="L260" s="95" t="str">
        <f>IF(OR(H260="",K260=""),"",RANK(K260,#REF!,1))</f>
        <v/>
      </c>
    </row>
    <row r="261" spans="1:12" ht="12.75" customHeight="1" x14ac:dyDescent="0.25">
      <c r="A261" s="109" t="s">
        <v>22</v>
      </c>
      <c r="B261" s="63">
        <v>63</v>
      </c>
      <c r="C261" s="55" t="s">
        <v>337</v>
      </c>
      <c r="D261" s="136">
        <v>251</v>
      </c>
      <c r="E261" s="55" t="s">
        <v>340</v>
      </c>
      <c r="F261" s="68" t="s">
        <v>27</v>
      </c>
      <c r="G261" s="56">
        <v>39293</v>
      </c>
      <c r="H261" s="64"/>
      <c r="I261" s="75"/>
      <c r="J261" s="58"/>
      <c r="K261" s="94"/>
      <c r="L261" s="96"/>
    </row>
    <row r="262" spans="1:12" ht="12.75" customHeight="1" x14ac:dyDescent="0.25">
      <c r="A262" s="109" t="s">
        <v>22</v>
      </c>
      <c r="B262" s="63">
        <v>63</v>
      </c>
      <c r="C262" s="55" t="s">
        <v>337</v>
      </c>
      <c r="D262" s="136">
        <v>252</v>
      </c>
      <c r="E262" s="55" t="s">
        <v>341</v>
      </c>
      <c r="F262" s="68" t="s">
        <v>29</v>
      </c>
      <c r="G262" s="56">
        <v>39149</v>
      </c>
      <c r="H262" s="64"/>
      <c r="I262" s="75"/>
      <c r="J262" s="58"/>
      <c r="K262" s="97"/>
      <c r="L262" s="98"/>
    </row>
    <row r="263" spans="1:12" ht="12.75" customHeight="1" x14ac:dyDescent="0.25">
      <c r="A263" s="110" t="s">
        <v>22</v>
      </c>
      <c r="B263" s="62">
        <v>64</v>
      </c>
      <c r="C263" s="34" t="s">
        <v>342</v>
      </c>
      <c r="D263" s="137">
        <v>253</v>
      </c>
      <c r="E263" s="34" t="s">
        <v>343</v>
      </c>
      <c r="F263" s="47" t="s">
        <v>27</v>
      </c>
      <c r="G263" s="35">
        <v>39288</v>
      </c>
      <c r="H263" s="33"/>
      <c r="I263" s="74"/>
      <c r="J263" s="37"/>
      <c r="K263" s="119"/>
      <c r="L263" s="126"/>
    </row>
    <row r="264" spans="1:12" ht="12.75" customHeight="1" x14ac:dyDescent="0.25">
      <c r="A264" s="110" t="s">
        <v>22</v>
      </c>
      <c r="B264" s="62">
        <v>64</v>
      </c>
      <c r="C264" s="34" t="s">
        <v>342</v>
      </c>
      <c r="D264" s="137">
        <v>254</v>
      </c>
      <c r="E264" s="34" t="s">
        <v>344</v>
      </c>
      <c r="F264" s="47" t="s">
        <v>29</v>
      </c>
      <c r="G264" s="35">
        <v>39166</v>
      </c>
      <c r="H264" s="33"/>
      <c r="I264" s="74"/>
      <c r="J264" s="37"/>
      <c r="K264" s="119">
        <f>SUM(J263:J266)</f>
        <v>0</v>
      </c>
      <c r="L264" s="125" t="str">
        <f>IF(OR(H264="",K264=""),"",RANK(K264,#REF!,1))</f>
        <v/>
      </c>
    </row>
    <row r="265" spans="1:12" ht="12.75" customHeight="1" x14ac:dyDescent="0.25">
      <c r="A265" s="110" t="s">
        <v>22</v>
      </c>
      <c r="B265" s="62">
        <v>64</v>
      </c>
      <c r="C265" s="34" t="s">
        <v>342</v>
      </c>
      <c r="D265" s="137">
        <v>255</v>
      </c>
      <c r="E265" s="34" t="s">
        <v>345</v>
      </c>
      <c r="F265" s="47" t="s">
        <v>27</v>
      </c>
      <c r="G265" s="35">
        <v>39282</v>
      </c>
      <c r="H265" s="33"/>
      <c r="I265" s="76"/>
      <c r="J265" s="37"/>
      <c r="K265" s="119"/>
      <c r="L265" s="126"/>
    </row>
    <row r="266" spans="1:12" ht="12.75" customHeight="1" x14ac:dyDescent="0.25">
      <c r="A266" s="110" t="s">
        <v>22</v>
      </c>
      <c r="B266" s="62">
        <v>64</v>
      </c>
      <c r="C266" s="34" t="s">
        <v>342</v>
      </c>
      <c r="D266" s="137">
        <v>256</v>
      </c>
      <c r="E266" s="34" t="s">
        <v>346</v>
      </c>
      <c r="F266" s="47" t="s">
        <v>29</v>
      </c>
      <c r="G266" s="35">
        <v>39272</v>
      </c>
      <c r="H266" s="33"/>
      <c r="I266" s="74"/>
      <c r="J266" s="37"/>
      <c r="K266" s="127"/>
      <c r="L266" s="128"/>
    </row>
    <row r="267" spans="1:12" ht="12.75" customHeight="1" x14ac:dyDescent="0.25">
      <c r="A267" s="109" t="s">
        <v>22</v>
      </c>
      <c r="B267" s="63">
        <v>65</v>
      </c>
      <c r="C267" s="55" t="s">
        <v>347</v>
      </c>
      <c r="D267" s="136">
        <v>257</v>
      </c>
      <c r="E267" s="55" t="s">
        <v>348</v>
      </c>
      <c r="F267" s="68" t="s">
        <v>27</v>
      </c>
      <c r="G267" s="56">
        <v>39478</v>
      </c>
      <c r="H267" s="64"/>
      <c r="I267" s="75"/>
      <c r="J267" s="58"/>
      <c r="K267" s="94"/>
      <c r="L267" s="96"/>
    </row>
    <row r="268" spans="1:12" ht="12.75" customHeight="1" x14ac:dyDescent="0.25">
      <c r="A268" s="109" t="s">
        <v>22</v>
      </c>
      <c r="B268" s="63">
        <v>65</v>
      </c>
      <c r="C268" s="55" t="s">
        <v>347</v>
      </c>
      <c r="D268" s="136">
        <v>258</v>
      </c>
      <c r="E268" s="55" t="s">
        <v>349</v>
      </c>
      <c r="F268" s="68" t="s">
        <v>29</v>
      </c>
      <c r="G268" s="56">
        <v>39141</v>
      </c>
      <c r="H268" s="64"/>
      <c r="I268" s="75"/>
      <c r="J268" s="58"/>
      <c r="K268" s="94">
        <f>SUM(J267:J270)</f>
        <v>0</v>
      </c>
      <c r="L268" s="95" t="str">
        <f>IF(OR(H268="",K268=""),"",RANK(K268,#REF!,1))</f>
        <v/>
      </c>
    </row>
    <row r="269" spans="1:12" ht="12.75" customHeight="1" x14ac:dyDescent="0.25">
      <c r="A269" s="109" t="s">
        <v>22</v>
      </c>
      <c r="B269" s="63">
        <v>65</v>
      </c>
      <c r="C269" s="55" t="s">
        <v>347</v>
      </c>
      <c r="D269" s="136">
        <v>259</v>
      </c>
      <c r="E269" s="55" t="s">
        <v>350</v>
      </c>
      <c r="F269" s="68" t="s">
        <v>27</v>
      </c>
      <c r="G269" s="56">
        <v>39316</v>
      </c>
      <c r="H269" s="64"/>
      <c r="I269" s="75"/>
      <c r="J269" s="58"/>
      <c r="K269" s="94"/>
      <c r="L269" s="96"/>
    </row>
    <row r="270" spans="1:12" ht="12.75" customHeight="1" x14ac:dyDescent="0.25">
      <c r="A270" s="109" t="s">
        <v>22</v>
      </c>
      <c r="B270" s="63">
        <v>65</v>
      </c>
      <c r="C270" s="55" t="s">
        <v>347</v>
      </c>
      <c r="D270" s="136">
        <v>260</v>
      </c>
      <c r="E270" s="55" t="s">
        <v>351</v>
      </c>
      <c r="F270" s="68" t="s">
        <v>29</v>
      </c>
      <c r="G270" s="56">
        <v>39142</v>
      </c>
      <c r="H270" s="64"/>
      <c r="I270" s="75"/>
      <c r="J270" s="58"/>
      <c r="K270" s="97"/>
      <c r="L270" s="98"/>
    </row>
    <row r="271" spans="1:12" ht="12.75" customHeight="1" x14ac:dyDescent="0.25">
      <c r="A271" s="110" t="s">
        <v>22</v>
      </c>
      <c r="B271" s="62">
        <v>66</v>
      </c>
      <c r="C271" s="34" t="s">
        <v>352</v>
      </c>
      <c r="D271" s="137">
        <v>261</v>
      </c>
      <c r="E271" s="34" t="s">
        <v>353</v>
      </c>
      <c r="F271" s="47" t="s">
        <v>27</v>
      </c>
      <c r="G271" s="35">
        <v>39588</v>
      </c>
      <c r="H271" s="33"/>
      <c r="I271" s="74"/>
      <c r="J271" s="37"/>
      <c r="K271" s="119"/>
      <c r="L271" s="126"/>
    </row>
    <row r="272" spans="1:12" ht="12.75" customHeight="1" x14ac:dyDescent="0.25">
      <c r="A272" s="110" t="s">
        <v>22</v>
      </c>
      <c r="B272" s="62">
        <v>66</v>
      </c>
      <c r="C272" s="34" t="s">
        <v>352</v>
      </c>
      <c r="D272" s="137">
        <v>262</v>
      </c>
      <c r="E272" s="34" t="s">
        <v>354</v>
      </c>
      <c r="F272" s="47" t="s">
        <v>29</v>
      </c>
      <c r="G272" s="35">
        <v>39626</v>
      </c>
      <c r="H272" s="33"/>
      <c r="I272" s="74"/>
      <c r="J272" s="37"/>
      <c r="K272" s="119">
        <f>SUM(J271:J274)</f>
        <v>0</v>
      </c>
      <c r="L272" s="125" t="str">
        <f>IF(OR(H272="",K272=""),"",RANK(K272,#REF!,1))</f>
        <v/>
      </c>
    </row>
    <row r="273" spans="1:12" ht="12.75" customHeight="1" x14ac:dyDescent="0.25">
      <c r="A273" s="110" t="s">
        <v>22</v>
      </c>
      <c r="B273" s="62">
        <v>66</v>
      </c>
      <c r="C273" s="34" t="s">
        <v>352</v>
      </c>
      <c r="D273" s="137">
        <v>263</v>
      </c>
      <c r="E273" s="34" t="s">
        <v>355</v>
      </c>
      <c r="F273" s="47" t="s">
        <v>27</v>
      </c>
      <c r="G273" s="35">
        <v>39821</v>
      </c>
      <c r="H273" s="33"/>
      <c r="I273" s="74"/>
      <c r="J273" s="37"/>
      <c r="K273" s="119"/>
      <c r="L273" s="126"/>
    </row>
    <row r="274" spans="1:12" ht="12.75" customHeight="1" x14ac:dyDescent="0.25">
      <c r="A274" s="110" t="s">
        <v>22</v>
      </c>
      <c r="B274" s="62">
        <v>66</v>
      </c>
      <c r="C274" s="34" t="s">
        <v>352</v>
      </c>
      <c r="D274" s="137">
        <v>264</v>
      </c>
      <c r="E274" s="34" t="s">
        <v>356</v>
      </c>
      <c r="F274" s="47" t="s">
        <v>29</v>
      </c>
      <c r="G274" s="35">
        <v>39685</v>
      </c>
      <c r="H274" s="33"/>
      <c r="I274" s="74"/>
      <c r="J274" s="37"/>
      <c r="K274" s="127"/>
      <c r="L274" s="128"/>
    </row>
    <row r="275" spans="1:12" ht="12.75" customHeight="1" x14ac:dyDescent="0.25">
      <c r="A275" s="109" t="s">
        <v>22</v>
      </c>
      <c r="B275" s="63">
        <v>67</v>
      </c>
      <c r="C275" s="55" t="s">
        <v>357</v>
      </c>
      <c r="D275" s="136">
        <v>265</v>
      </c>
      <c r="E275" s="55" t="s">
        <v>358</v>
      </c>
      <c r="F275" s="68" t="s">
        <v>27</v>
      </c>
      <c r="G275" s="56">
        <v>39694</v>
      </c>
      <c r="H275" s="64"/>
      <c r="I275" s="75"/>
      <c r="J275" s="58"/>
      <c r="K275" s="94"/>
      <c r="L275" s="96"/>
    </row>
    <row r="276" spans="1:12" ht="12.75" customHeight="1" x14ac:dyDescent="0.25">
      <c r="A276" s="109" t="s">
        <v>22</v>
      </c>
      <c r="B276" s="63">
        <v>67</v>
      </c>
      <c r="C276" s="55" t="s">
        <v>357</v>
      </c>
      <c r="D276" s="136">
        <v>266</v>
      </c>
      <c r="E276" s="55" t="s">
        <v>359</v>
      </c>
      <c r="F276" s="68" t="s">
        <v>29</v>
      </c>
      <c r="G276" s="56">
        <v>39806</v>
      </c>
      <c r="H276" s="64"/>
      <c r="I276" s="75"/>
      <c r="J276" s="58"/>
      <c r="K276" s="94">
        <f>SUM(J275:J278)</f>
        <v>0</v>
      </c>
      <c r="L276" s="95" t="str">
        <f>IF(OR(H276="",K276=""),"",RANK(K276,#REF!,1))</f>
        <v/>
      </c>
    </row>
    <row r="277" spans="1:12" ht="12.75" customHeight="1" x14ac:dyDescent="0.25">
      <c r="A277" s="109" t="s">
        <v>22</v>
      </c>
      <c r="B277" s="63">
        <v>67</v>
      </c>
      <c r="C277" s="55" t="s">
        <v>357</v>
      </c>
      <c r="D277" s="136">
        <v>267</v>
      </c>
      <c r="E277" s="55" t="s">
        <v>360</v>
      </c>
      <c r="F277" s="68" t="s">
        <v>27</v>
      </c>
      <c r="G277" s="56">
        <v>39637</v>
      </c>
      <c r="H277" s="64"/>
      <c r="I277" s="75"/>
      <c r="J277" s="58"/>
      <c r="K277" s="94"/>
      <c r="L277" s="96"/>
    </row>
    <row r="278" spans="1:12" ht="12.75" customHeight="1" x14ac:dyDescent="0.25">
      <c r="A278" s="109" t="s">
        <v>22</v>
      </c>
      <c r="B278" s="63">
        <v>67</v>
      </c>
      <c r="C278" s="55" t="s">
        <v>357</v>
      </c>
      <c r="D278" s="136">
        <v>268</v>
      </c>
      <c r="E278" s="55" t="s">
        <v>361</v>
      </c>
      <c r="F278" s="68" t="s">
        <v>29</v>
      </c>
      <c r="G278" s="56">
        <v>39652</v>
      </c>
      <c r="H278" s="64"/>
      <c r="I278" s="75"/>
      <c r="J278" s="58"/>
      <c r="K278" s="97"/>
      <c r="L278" s="98"/>
    </row>
    <row r="279" spans="1:12" ht="12.75" customHeight="1" x14ac:dyDescent="0.25">
      <c r="A279" s="110" t="s">
        <v>22</v>
      </c>
      <c r="B279" s="62">
        <v>68</v>
      </c>
      <c r="C279" s="34" t="s">
        <v>362</v>
      </c>
      <c r="D279" s="137">
        <v>269</v>
      </c>
      <c r="E279" s="34" t="s">
        <v>363</v>
      </c>
      <c r="F279" s="47" t="s">
        <v>27</v>
      </c>
      <c r="G279" s="35">
        <v>39267</v>
      </c>
      <c r="H279" s="33"/>
      <c r="I279" s="74"/>
      <c r="J279" s="37"/>
      <c r="K279" s="119"/>
      <c r="L279" s="126"/>
    </row>
    <row r="280" spans="1:12" ht="12.75" customHeight="1" x14ac:dyDescent="0.25">
      <c r="A280" s="110" t="s">
        <v>22</v>
      </c>
      <c r="B280" s="62">
        <v>68</v>
      </c>
      <c r="C280" s="34" t="s">
        <v>362</v>
      </c>
      <c r="D280" s="137">
        <v>270</v>
      </c>
      <c r="E280" s="34" t="s">
        <v>364</v>
      </c>
      <c r="F280" s="47" t="s">
        <v>29</v>
      </c>
      <c r="G280" s="35">
        <v>39488</v>
      </c>
      <c r="H280" s="33"/>
      <c r="I280" s="74"/>
      <c r="J280" s="37"/>
      <c r="K280" s="119">
        <f>SUM(J279:J282)</f>
        <v>0</v>
      </c>
      <c r="L280" s="125" t="str">
        <f>IF(OR(H280="",K280=""),"",RANK(K280,#REF!,1))</f>
        <v/>
      </c>
    </row>
    <row r="281" spans="1:12" ht="12.75" customHeight="1" x14ac:dyDescent="0.25">
      <c r="A281" s="110" t="s">
        <v>22</v>
      </c>
      <c r="B281" s="62">
        <v>68</v>
      </c>
      <c r="C281" s="34" t="s">
        <v>362</v>
      </c>
      <c r="D281" s="137">
        <v>271</v>
      </c>
      <c r="E281" s="34" t="s">
        <v>365</v>
      </c>
      <c r="F281" s="47" t="s">
        <v>27</v>
      </c>
      <c r="G281" s="35">
        <v>39189</v>
      </c>
      <c r="H281" s="33"/>
      <c r="I281" s="74"/>
      <c r="J281" s="37"/>
      <c r="K281" s="119"/>
      <c r="L281" s="126"/>
    </row>
    <row r="282" spans="1:12" ht="12.75" customHeight="1" x14ac:dyDescent="0.25">
      <c r="A282" s="110" t="s">
        <v>22</v>
      </c>
      <c r="B282" s="62">
        <v>68</v>
      </c>
      <c r="C282" s="34" t="s">
        <v>362</v>
      </c>
      <c r="D282" s="137">
        <v>272</v>
      </c>
      <c r="E282" s="34" t="s">
        <v>366</v>
      </c>
      <c r="F282" s="47" t="s">
        <v>29</v>
      </c>
      <c r="G282" s="35">
        <v>39475</v>
      </c>
      <c r="H282" s="33"/>
      <c r="I282" s="74"/>
      <c r="J282" s="37"/>
      <c r="K282" s="127"/>
      <c r="L282" s="128"/>
    </row>
    <row r="283" spans="1:12" ht="12.75" customHeight="1" x14ac:dyDescent="0.25">
      <c r="A283" s="109" t="s">
        <v>22</v>
      </c>
      <c r="B283" s="63">
        <v>69</v>
      </c>
      <c r="C283" s="55" t="s">
        <v>367</v>
      </c>
      <c r="D283" s="136">
        <v>273</v>
      </c>
      <c r="E283" s="55" t="s">
        <v>368</v>
      </c>
      <c r="F283" s="68" t="s">
        <v>27</v>
      </c>
      <c r="G283" s="56">
        <v>39251</v>
      </c>
      <c r="H283" s="64"/>
      <c r="I283" s="75"/>
      <c r="J283" s="58"/>
      <c r="K283" s="94"/>
      <c r="L283" s="96"/>
    </row>
    <row r="284" spans="1:12" ht="12.75" customHeight="1" x14ac:dyDescent="0.25">
      <c r="A284" s="109" t="s">
        <v>22</v>
      </c>
      <c r="B284" s="63">
        <v>69</v>
      </c>
      <c r="C284" s="55" t="s">
        <v>367</v>
      </c>
      <c r="D284" s="136">
        <v>274</v>
      </c>
      <c r="E284" s="55" t="s">
        <v>369</v>
      </c>
      <c r="F284" s="68" t="s">
        <v>29</v>
      </c>
      <c r="G284" s="56">
        <v>39395</v>
      </c>
      <c r="H284" s="64"/>
      <c r="I284" s="75"/>
      <c r="J284" s="58"/>
      <c r="K284" s="94">
        <f>SUM(J283:J286)</f>
        <v>0</v>
      </c>
      <c r="L284" s="95" t="str">
        <f>IF(OR(H284="",K284=""),"",RANK(K284,#REF!,1))</f>
        <v/>
      </c>
    </row>
    <row r="285" spans="1:12" ht="12.75" customHeight="1" x14ac:dyDescent="0.25">
      <c r="A285" s="109" t="s">
        <v>22</v>
      </c>
      <c r="B285" s="63">
        <v>69</v>
      </c>
      <c r="C285" s="55" t="s">
        <v>367</v>
      </c>
      <c r="D285" s="136">
        <v>275</v>
      </c>
      <c r="E285" s="55" t="s">
        <v>370</v>
      </c>
      <c r="F285" s="68" t="s">
        <v>27</v>
      </c>
      <c r="G285" s="56">
        <v>39276</v>
      </c>
      <c r="H285" s="64"/>
      <c r="I285" s="75"/>
      <c r="J285" s="58"/>
      <c r="K285" s="94"/>
      <c r="L285" s="96"/>
    </row>
    <row r="286" spans="1:12" ht="12.75" customHeight="1" x14ac:dyDescent="0.25">
      <c r="A286" s="109" t="s">
        <v>22</v>
      </c>
      <c r="B286" s="63">
        <v>69</v>
      </c>
      <c r="C286" s="55" t="s">
        <v>367</v>
      </c>
      <c r="D286" s="136">
        <v>276</v>
      </c>
      <c r="E286" s="55" t="s">
        <v>371</v>
      </c>
      <c r="F286" s="68" t="s">
        <v>29</v>
      </c>
      <c r="G286" s="56">
        <v>39223</v>
      </c>
      <c r="H286" s="64"/>
      <c r="I286" s="75"/>
      <c r="J286" s="58"/>
      <c r="K286" s="97"/>
      <c r="L286" s="98"/>
    </row>
    <row r="287" spans="1:12" ht="12.75" customHeight="1" x14ac:dyDescent="0.25">
      <c r="A287" s="110" t="s">
        <v>22</v>
      </c>
      <c r="B287" s="62">
        <v>70</v>
      </c>
      <c r="C287" s="34" t="s">
        <v>372</v>
      </c>
      <c r="D287" s="137">
        <v>277</v>
      </c>
      <c r="E287" s="34" t="s">
        <v>373</v>
      </c>
      <c r="F287" s="47" t="s">
        <v>27</v>
      </c>
      <c r="G287" s="35">
        <v>39617</v>
      </c>
      <c r="H287" s="33"/>
      <c r="I287" s="74"/>
      <c r="J287" s="37"/>
      <c r="K287" s="119"/>
      <c r="L287" s="126"/>
    </row>
    <row r="288" spans="1:12" ht="12.75" customHeight="1" x14ac:dyDescent="0.25">
      <c r="A288" s="110" t="s">
        <v>22</v>
      </c>
      <c r="B288" s="62">
        <v>70</v>
      </c>
      <c r="C288" s="34" t="s">
        <v>372</v>
      </c>
      <c r="D288" s="137">
        <v>278</v>
      </c>
      <c r="E288" s="34" t="s">
        <v>374</v>
      </c>
      <c r="F288" s="47" t="s">
        <v>29</v>
      </c>
      <c r="G288" s="35">
        <v>39335</v>
      </c>
      <c r="H288" s="33"/>
      <c r="I288" s="74"/>
      <c r="J288" s="37"/>
      <c r="K288" s="119">
        <f>SUM(J287:J290)</f>
        <v>0</v>
      </c>
      <c r="L288" s="125" t="str">
        <f>IF(OR(H288="",K288=""),"",RANK(K288,#REF!,1))</f>
        <v/>
      </c>
    </row>
    <row r="289" spans="1:12" ht="12.75" customHeight="1" x14ac:dyDescent="0.25">
      <c r="A289" s="110" t="s">
        <v>22</v>
      </c>
      <c r="B289" s="62">
        <v>70</v>
      </c>
      <c r="C289" s="34" t="s">
        <v>372</v>
      </c>
      <c r="D289" s="137">
        <v>279</v>
      </c>
      <c r="E289" s="34" t="s">
        <v>375</v>
      </c>
      <c r="F289" s="47" t="s">
        <v>27</v>
      </c>
      <c r="G289" s="35">
        <v>39194</v>
      </c>
      <c r="H289" s="33"/>
      <c r="I289" s="74"/>
      <c r="J289" s="37"/>
      <c r="K289" s="119"/>
      <c r="L289" s="126"/>
    </row>
    <row r="290" spans="1:12" ht="12.75" customHeight="1" x14ac:dyDescent="0.25">
      <c r="A290" s="110" t="s">
        <v>22</v>
      </c>
      <c r="B290" s="62">
        <v>70</v>
      </c>
      <c r="C290" s="34" t="s">
        <v>372</v>
      </c>
      <c r="D290" s="137">
        <v>280</v>
      </c>
      <c r="E290" s="34" t="s">
        <v>376</v>
      </c>
      <c r="F290" s="47" t="s">
        <v>29</v>
      </c>
      <c r="G290" s="35">
        <v>39134</v>
      </c>
      <c r="H290" s="33"/>
      <c r="I290" s="74"/>
      <c r="J290" s="37"/>
      <c r="K290" s="127"/>
      <c r="L290" s="128"/>
    </row>
    <row r="291" spans="1:12" ht="12.75" customHeight="1" x14ac:dyDescent="0.25">
      <c r="A291" s="109" t="s">
        <v>22</v>
      </c>
      <c r="B291" s="63">
        <v>71</v>
      </c>
      <c r="C291" s="55" t="s">
        <v>377</v>
      </c>
      <c r="D291" s="136">
        <v>281</v>
      </c>
      <c r="E291" s="55" t="s">
        <v>378</v>
      </c>
      <c r="F291" s="68" t="s">
        <v>27</v>
      </c>
      <c r="G291" s="56">
        <v>39252</v>
      </c>
      <c r="H291" s="64"/>
      <c r="I291" s="75"/>
      <c r="J291" s="58"/>
      <c r="K291" s="94"/>
      <c r="L291" s="96"/>
    </row>
    <row r="292" spans="1:12" ht="12.75" customHeight="1" x14ac:dyDescent="0.25">
      <c r="A292" s="109" t="s">
        <v>22</v>
      </c>
      <c r="B292" s="63">
        <v>71</v>
      </c>
      <c r="C292" s="55" t="s">
        <v>377</v>
      </c>
      <c r="D292" s="136">
        <v>282</v>
      </c>
      <c r="E292" s="55" t="s">
        <v>379</v>
      </c>
      <c r="F292" s="68" t="s">
        <v>29</v>
      </c>
      <c r="G292" s="56">
        <v>39287</v>
      </c>
      <c r="H292" s="64"/>
      <c r="I292" s="75"/>
      <c r="J292" s="58"/>
      <c r="K292" s="94">
        <f>SUM(J291:J294)</f>
        <v>0</v>
      </c>
      <c r="L292" s="95" t="str">
        <f>IF(OR(H292="",K292=""),"",RANK(K292,#REF!,1))</f>
        <v/>
      </c>
    </row>
    <row r="293" spans="1:12" ht="12.75" customHeight="1" x14ac:dyDescent="0.25">
      <c r="A293" s="109" t="s">
        <v>22</v>
      </c>
      <c r="B293" s="63">
        <v>71</v>
      </c>
      <c r="C293" s="55" t="s">
        <v>377</v>
      </c>
      <c r="D293" s="136">
        <v>283</v>
      </c>
      <c r="E293" s="55" t="s">
        <v>380</v>
      </c>
      <c r="F293" s="68" t="s">
        <v>27</v>
      </c>
      <c r="G293" s="56">
        <v>39100</v>
      </c>
      <c r="H293" s="64"/>
      <c r="I293" s="75"/>
      <c r="J293" s="58"/>
      <c r="K293" s="94"/>
      <c r="L293" s="96"/>
    </row>
    <row r="294" spans="1:12" ht="12.75" customHeight="1" x14ac:dyDescent="0.25">
      <c r="A294" s="109" t="s">
        <v>22</v>
      </c>
      <c r="B294" s="63">
        <v>71</v>
      </c>
      <c r="C294" s="55" t="s">
        <v>377</v>
      </c>
      <c r="D294" s="136">
        <v>284</v>
      </c>
      <c r="E294" s="55" t="s">
        <v>381</v>
      </c>
      <c r="F294" s="68" t="s">
        <v>29</v>
      </c>
      <c r="G294" s="56">
        <v>39287</v>
      </c>
      <c r="H294" s="64"/>
      <c r="I294" s="75"/>
      <c r="J294" s="58"/>
      <c r="K294" s="97"/>
      <c r="L294" s="98"/>
    </row>
    <row r="295" spans="1:12" ht="12.75" customHeight="1" x14ac:dyDescent="0.25">
      <c r="A295" s="110" t="s">
        <v>22</v>
      </c>
      <c r="B295" s="62">
        <v>72</v>
      </c>
      <c r="C295" s="34" t="s">
        <v>382</v>
      </c>
      <c r="D295" s="137">
        <v>285</v>
      </c>
      <c r="E295" s="34" t="s">
        <v>383</v>
      </c>
      <c r="F295" s="47" t="s">
        <v>27</v>
      </c>
      <c r="G295" s="35">
        <v>39301</v>
      </c>
      <c r="H295" s="33"/>
      <c r="I295" s="74"/>
      <c r="J295" s="37"/>
      <c r="K295" s="119"/>
      <c r="L295" s="126"/>
    </row>
    <row r="296" spans="1:12" ht="12.75" customHeight="1" x14ac:dyDescent="0.25">
      <c r="A296" s="110" t="s">
        <v>22</v>
      </c>
      <c r="B296" s="62">
        <v>72</v>
      </c>
      <c r="C296" s="34" t="s">
        <v>382</v>
      </c>
      <c r="D296" s="137">
        <v>286</v>
      </c>
      <c r="E296" s="34" t="s">
        <v>384</v>
      </c>
      <c r="F296" s="47" t="s">
        <v>29</v>
      </c>
      <c r="G296" s="35">
        <v>39372</v>
      </c>
      <c r="H296" s="33"/>
      <c r="I296" s="74"/>
      <c r="J296" s="37"/>
      <c r="K296" s="119">
        <f>SUM(J295:J298)</f>
        <v>0</v>
      </c>
      <c r="L296" s="125" t="str">
        <f>IF(OR(H296="",K296=""),"",RANK(K296,#REF!,1))</f>
        <v/>
      </c>
    </row>
    <row r="297" spans="1:12" ht="12.75" customHeight="1" x14ac:dyDescent="0.25">
      <c r="A297" s="110" t="s">
        <v>22</v>
      </c>
      <c r="B297" s="62">
        <v>72</v>
      </c>
      <c r="C297" s="34" t="s">
        <v>382</v>
      </c>
      <c r="D297" s="137">
        <v>287</v>
      </c>
      <c r="E297" s="34" t="s">
        <v>385</v>
      </c>
      <c r="F297" s="47" t="s">
        <v>27</v>
      </c>
      <c r="G297" s="35">
        <v>39392</v>
      </c>
      <c r="H297" s="33"/>
      <c r="I297" s="74"/>
      <c r="J297" s="37"/>
      <c r="K297" s="119"/>
      <c r="L297" s="126"/>
    </row>
    <row r="298" spans="1:12" ht="12.75" customHeight="1" x14ac:dyDescent="0.25">
      <c r="A298" s="110" t="s">
        <v>22</v>
      </c>
      <c r="B298" s="62">
        <v>72</v>
      </c>
      <c r="C298" s="34" t="s">
        <v>382</v>
      </c>
      <c r="D298" s="137">
        <v>288</v>
      </c>
      <c r="E298" s="34" t="s">
        <v>386</v>
      </c>
      <c r="F298" s="47" t="s">
        <v>29</v>
      </c>
      <c r="G298" s="35">
        <v>39362</v>
      </c>
      <c r="H298" s="33"/>
      <c r="I298" s="74"/>
      <c r="J298" s="37"/>
      <c r="K298" s="127"/>
      <c r="L298" s="128"/>
    </row>
    <row r="299" spans="1:12" ht="12.75" customHeight="1" x14ac:dyDescent="0.25">
      <c r="A299" s="109" t="s">
        <v>22</v>
      </c>
      <c r="B299" s="63">
        <v>73</v>
      </c>
      <c r="C299" s="55" t="s">
        <v>387</v>
      </c>
      <c r="D299" s="136">
        <v>289</v>
      </c>
      <c r="E299" s="55" t="s">
        <v>388</v>
      </c>
      <c r="F299" s="68" t="s">
        <v>27</v>
      </c>
      <c r="G299" s="56">
        <v>39804</v>
      </c>
      <c r="H299" s="64"/>
      <c r="I299" s="75"/>
      <c r="J299" s="58"/>
      <c r="K299" s="94"/>
      <c r="L299" s="96"/>
    </row>
    <row r="300" spans="1:12" ht="12.75" customHeight="1" x14ac:dyDescent="0.25">
      <c r="A300" s="109" t="s">
        <v>22</v>
      </c>
      <c r="B300" s="63">
        <v>73</v>
      </c>
      <c r="C300" s="55" t="s">
        <v>387</v>
      </c>
      <c r="D300" s="136">
        <v>290</v>
      </c>
      <c r="E300" s="55" t="s">
        <v>389</v>
      </c>
      <c r="F300" s="68" t="s">
        <v>29</v>
      </c>
      <c r="G300" s="56">
        <v>39184</v>
      </c>
      <c r="H300" s="64"/>
      <c r="I300" s="75"/>
      <c r="J300" s="58"/>
      <c r="K300" s="94">
        <f>SUM(J299:J302)</f>
        <v>0</v>
      </c>
      <c r="L300" s="95" t="str">
        <f>IF(OR(H300="",K300=""),"",RANK(K300,#REF!,1))</f>
        <v/>
      </c>
    </row>
    <row r="301" spans="1:12" ht="12.75" customHeight="1" x14ac:dyDescent="0.25">
      <c r="A301" s="109" t="s">
        <v>22</v>
      </c>
      <c r="B301" s="63">
        <v>73</v>
      </c>
      <c r="C301" s="55" t="s">
        <v>387</v>
      </c>
      <c r="D301" s="136">
        <v>291</v>
      </c>
      <c r="E301" s="55" t="s">
        <v>390</v>
      </c>
      <c r="F301" s="68" t="s">
        <v>27</v>
      </c>
      <c r="G301" s="56">
        <v>39565</v>
      </c>
      <c r="H301" s="64"/>
      <c r="I301" s="75"/>
      <c r="J301" s="58"/>
      <c r="K301" s="94"/>
      <c r="L301" s="96"/>
    </row>
    <row r="302" spans="1:12" ht="12.75" customHeight="1" x14ac:dyDescent="0.25">
      <c r="A302" s="109" t="s">
        <v>22</v>
      </c>
      <c r="B302" s="63">
        <v>73</v>
      </c>
      <c r="C302" s="55" t="s">
        <v>387</v>
      </c>
      <c r="D302" s="136">
        <v>292</v>
      </c>
      <c r="E302" s="55" t="s">
        <v>391</v>
      </c>
      <c r="F302" s="68" t="s">
        <v>29</v>
      </c>
      <c r="G302" s="56">
        <v>39407</v>
      </c>
      <c r="H302" s="64"/>
      <c r="I302" s="75"/>
      <c r="J302" s="58"/>
      <c r="K302" s="97"/>
      <c r="L302" s="98"/>
    </row>
    <row r="303" spans="1:12" ht="12.75" customHeight="1" x14ac:dyDescent="0.25">
      <c r="A303" s="110" t="s">
        <v>22</v>
      </c>
      <c r="B303" s="62">
        <v>74</v>
      </c>
      <c r="C303" s="34" t="s">
        <v>392</v>
      </c>
      <c r="D303" s="137">
        <v>293</v>
      </c>
      <c r="E303" s="34" t="s">
        <v>393</v>
      </c>
      <c r="F303" s="47" t="s">
        <v>27</v>
      </c>
      <c r="G303" s="35">
        <v>39122</v>
      </c>
      <c r="H303" s="33"/>
      <c r="I303" s="74"/>
      <c r="J303" s="37"/>
      <c r="K303" s="119"/>
      <c r="L303" s="126"/>
    </row>
    <row r="304" spans="1:12" ht="12.75" customHeight="1" x14ac:dyDescent="0.25">
      <c r="A304" s="110" t="s">
        <v>22</v>
      </c>
      <c r="B304" s="62">
        <v>74</v>
      </c>
      <c r="C304" s="34" t="s">
        <v>392</v>
      </c>
      <c r="D304" s="137">
        <v>294</v>
      </c>
      <c r="E304" s="34" t="s">
        <v>394</v>
      </c>
      <c r="F304" s="47" t="s">
        <v>29</v>
      </c>
      <c r="G304" s="35">
        <v>39217</v>
      </c>
      <c r="H304" s="33"/>
      <c r="I304" s="74"/>
      <c r="J304" s="37"/>
      <c r="K304" s="119">
        <f>SUM(J303:J306)</f>
        <v>0</v>
      </c>
      <c r="L304" s="125" t="str">
        <f>IF(OR(H304="",K304=""),"",RANK(K304,#REF!,1))</f>
        <v/>
      </c>
    </row>
    <row r="305" spans="1:12" ht="12.75" customHeight="1" x14ac:dyDescent="0.25">
      <c r="A305" s="110" t="s">
        <v>22</v>
      </c>
      <c r="B305" s="62">
        <v>74</v>
      </c>
      <c r="C305" s="34" t="s">
        <v>392</v>
      </c>
      <c r="D305" s="137">
        <v>295</v>
      </c>
      <c r="E305" s="34" t="s">
        <v>395</v>
      </c>
      <c r="F305" s="47" t="s">
        <v>27</v>
      </c>
      <c r="G305" s="35">
        <v>39160</v>
      </c>
      <c r="H305" s="33"/>
      <c r="I305" s="74"/>
      <c r="J305" s="37"/>
      <c r="K305" s="119"/>
      <c r="L305" s="126"/>
    </row>
    <row r="306" spans="1:12" ht="12.75" customHeight="1" x14ac:dyDescent="0.25">
      <c r="A306" s="110" t="s">
        <v>22</v>
      </c>
      <c r="B306" s="62">
        <v>74</v>
      </c>
      <c r="C306" s="34" t="s">
        <v>392</v>
      </c>
      <c r="D306" s="137">
        <v>296</v>
      </c>
      <c r="E306" s="34" t="s">
        <v>396</v>
      </c>
      <c r="F306" s="47" t="s">
        <v>29</v>
      </c>
      <c r="G306" s="35">
        <v>39158</v>
      </c>
      <c r="H306" s="33"/>
      <c r="I306" s="74"/>
      <c r="J306" s="37"/>
      <c r="K306" s="127"/>
      <c r="L306" s="128"/>
    </row>
    <row r="307" spans="1:12" ht="12.75" customHeight="1" x14ac:dyDescent="0.25">
      <c r="A307" s="109" t="s">
        <v>22</v>
      </c>
      <c r="B307" s="63">
        <v>75</v>
      </c>
      <c r="C307" s="55" t="s">
        <v>397</v>
      </c>
      <c r="D307" s="136">
        <v>297</v>
      </c>
      <c r="E307" s="55" t="s">
        <v>398</v>
      </c>
      <c r="F307" s="68" t="s">
        <v>27</v>
      </c>
      <c r="G307" s="56">
        <v>39531</v>
      </c>
      <c r="H307" s="64"/>
      <c r="I307" s="75"/>
      <c r="J307" s="58"/>
      <c r="K307" s="94"/>
      <c r="L307" s="96"/>
    </row>
    <row r="308" spans="1:12" ht="12.75" customHeight="1" x14ac:dyDescent="0.25">
      <c r="A308" s="109" t="s">
        <v>22</v>
      </c>
      <c r="B308" s="63">
        <v>75</v>
      </c>
      <c r="C308" s="55" t="s">
        <v>397</v>
      </c>
      <c r="D308" s="136">
        <v>298</v>
      </c>
      <c r="E308" s="55" t="s">
        <v>399</v>
      </c>
      <c r="F308" s="68" t="s">
        <v>29</v>
      </c>
      <c r="G308" s="56">
        <v>39189</v>
      </c>
      <c r="H308" s="64"/>
      <c r="I308" s="75"/>
      <c r="J308" s="58"/>
      <c r="K308" s="94">
        <f>SUM(J307:J310)</f>
        <v>0</v>
      </c>
      <c r="L308" s="95" t="str">
        <f>IF(OR(H308="",K308=""),"",RANK(K308,#REF!,1))</f>
        <v/>
      </c>
    </row>
    <row r="309" spans="1:12" ht="12.75" customHeight="1" x14ac:dyDescent="0.25">
      <c r="A309" s="109" t="s">
        <v>22</v>
      </c>
      <c r="B309" s="63">
        <v>75</v>
      </c>
      <c r="C309" s="55" t="s">
        <v>397</v>
      </c>
      <c r="D309" s="136">
        <v>299</v>
      </c>
      <c r="E309" s="55" t="s">
        <v>400</v>
      </c>
      <c r="F309" s="68" t="s">
        <v>27</v>
      </c>
      <c r="G309" s="56">
        <v>39124</v>
      </c>
      <c r="H309" s="64"/>
      <c r="I309" s="75"/>
      <c r="J309" s="58"/>
      <c r="K309" s="94"/>
      <c r="L309" s="96"/>
    </row>
    <row r="310" spans="1:12" ht="12.75" customHeight="1" x14ac:dyDescent="0.25">
      <c r="A310" s="109" t="s">
        <v>22</v>
      </c>
      <c r="B310" s="63">
        <v>75</v>
      </c>
      <c r="C310" s="55" t="s">
        <v>397</v>
      </c>
      <c r="D310" s="136">
        <v>300</v>
      </c>
      <c r="E310" s="55" t="s">
        <v>401</v>
      </c>
      <c r="F310" s="68" t="s">
        <v>29</v>
      </c>
      <c r="G310" s="56">
        <v>39093</v>
      </c>
      <c r="H310" s="64"/>
      <c r="I310" s="75"/>
      <c r="J310" s="58"/>
      <c r="K310" s="97"/>
      <c r="L310" s="98"/>
    </row>
    <row r="311" spans="1:12" ht="12.75" customHeight="1" x14ac:dyDescent="0.25">
      <c r="A311" s="110" t="s">
        <v>22</v>
      </c>
      <c r="B311" s="62">
        <v>76</v>
      </c>
      <c r="C311" s="34" t="s">
        <v>402</v>
      </c>
      <c r="D311" s="137">
        <v>301</v>
      </c>
      <c r="E311" s="34" t="s">
        <v>403</v>
      </c>
      <c r="F311" s="47" t="s">
        <v>27</v>
      </c>
      <c r="G311" s="35">
        <v>39575</v>
      </c>
      <c r="H311" s="33"/>
      <c r="I311" s="74"/>
      <c r="J311" s="37"/>
      <c r="K311" s="119"/>
      <c r="L311" s="126"/>
    </row>
    <row r="312" spans="1:12" ht="12.75" customHeight="1" x14ac:dyDescent="0.25">
      <c r="A312" s="110" t="s">
        <v>22</v>
      </c>
      <c r="B312" s="62">
        <v>76</v>
      </c>
      <c r="C312" s="34" t="s">
        <v>402</v>
      </c>
      <c r="D312" s="137">
        <v>302</v>
      </c>
      <c r="E312" s="34" t="s">
        <v>404</v>
      </c>
      <c r="F312" s="47" t="s">
        <v>29</v>
      </c>
      <c r="G312" s="35">
        <v>39634</v>
      </c>
      <c r="H312" s="33"/>
      <c r="I312" s="74"/>
      <c r="J312" s="37"/>
      <c r="K312" s="119">
        <f>SUM(J311:J314)</f>
        <v>0</v>
      </c>
      <c r="L312" s="125" t="str">
        <f>IF(OR(H312="",K312=""),"",RANK(K312,#REF!,1))</f>
        <v/>
      </c>
    </row>
    <row r="313" spans="1:12" ht="12.75" customHeight="1" x14ac:dyDescent="0.25">
      <c r="A313" s="110" t="s">
        <v>22</v>
      </c>
      <c r="B313" s="62">
        <v>76</v>
      </c>
      <c r="C313" s="34" t="s">
        <v>402</v>
      </c>
      <c r="D313" s="137">
        <v>303</v>
      </c>
      <c r="E313" s="34" t="s">
        <v>405</v>
      </c>
      <c r="F313" s="47" t="s">
        <v>27</v>
      </c>
      <c r="G313" s="35">
        <v>39566</v>
      </c>
      <c r="H313" s="33"/>
      <c r="I313" s="74"/>
      <c r="J313" s="37"/>
      <c r="K313" s="119"/>
      <c r="L313" s="126"/>
    </row>
    <row r="314" spans="1:12" ht="12.75" customHeight="1" x14ac:dyDescent="0.25">
      <c r="A314" s="110" t="s">
        <v>22</v>
      </c>
      <c r="B314" s="62">
        <v>76</v>
      </c>
      <c r="C314" s="34" t="s">
        <v>402</v>
      </c>
      <c r="D314" s="137">
        <v>304</v>
      </c>
      <c r="E314" s="34" t="s">
        <v>406</v>
      </c>
      <c r="F314" s="47" t="s">
        <v>29</v>
      </c>
      <c r="G314" s="35">
        <v>39651</v>
      </c>
      <c r="H314" s="33"/>
      <c r="I314" s="74"/>
      <c r="J314" s="37"/>
      <c r="K314" s="127"/>
      <c r="L314" s="128"/>
    </row>
    <row r="315" spans="1:12" ht="12.75" customHeight="1" x14ac:dyDescent="0.25">
      <c r="A315" s="109" t="s">
        <v>22</v>
      </c>
      <c r="B315" s="63">
        <v>77</v>
      </c>
      <c r="C315" s="55" t="s">
        <v>407</v>
      </c>
      <c r="D315" s="136">
        <v>305</v>
      </c>
      <c r="E315" s="55" t="s">
        <v>408</v>
      </c>
      <c r="F315" s="68" t="s">
        <v>27</v>
      </c>
      <c r="G315" s="56">
        <v>39235</v>
      </c>
      <c r="H315" s="64"/>
      <c r="I315" s="75"/>
      <c r="J315" s="58"/>
      <c r="K315" s="94"/>
      <c r="L315" s="96"/>
    </row>
    <row r="316" spans="1:12" ht="12.75" customHeight="1" x14ac:dyDescent="0.25">
      <c r="A316" s="109" t="s">
        <v>22</v>
      </c>
      <c r="B316" s="63">
        <v>77</v>
      </c>
      <c r="C316" s="55" t="s">
        <v>407</v>
      </c>
      <c r="D316" s="136">
        <v>306</v>
      </c>
      <c r="E316" s="55" t="s">
        <v>409</v>
      </c>
      <c r="F316" s="68" t="s">
        <v>29</v>
      </c>
      <c r="G316" s="56">
        <v>39140</v>
      </c>
      <c r="H316" s="64"/>
      <c r="I316" s="75"/>
      <c r="J316" s="58"/>
      <c r="K316" s="94">
        <f>SUM(J315:J318)</f>
        <v>0</v>
      </c>
      <c r="L316" s="95" t="str">
        <f>IF(OR(H316="",K316=""),"",RANK(K316,#REF!,1))</f>
        <v/>
      </c>
    </row>
    <row r="317" spans="1:12" ht="12.75" customHeight="1" x14ac:dyDescent="0.25">
      <c r="A317" s="109" t="s">
        <v>22</v>
      </c>
      <c r="B317" s="63">
        <v>77</v>
      </c>
      <c r="C317" s="55" t="s">
        <v>407</v>
      </c>
      <c r="D317" s="136">
        <v>307</v>
      </c>
      <c r="E317" s="55" t="s">
        <v>410</v>
      </c>
      <c r="F317" s="68" t="s">
        <v>27</v>
      </c>
      <c r="G317" s="56">
        <v>39189</v>
      </c>
      <c r="H317" s="64"/>
      <c r="I317" s="75"/>
      <c r="J317" s="58"/>
      <c r="K317" s="94"/>
      <c r="L317" s="96"/>
    </row>
    <row r="318" spans="1:12" ht="12.75" customHeight="1" x14ac:dyDescent="0.25">
      <c r="A318" s="109" t="s">
        <v>22</v>
      </c>
      <c r="B318" s="63">
        <v>77</v>
      </c>
      <c r="C318" s="55" t="s">
        <v>407</v>
      </c>
      <c r="D318" s="136">
        <v>308</v>
      </c>
      <c r="E318" s="55" t="s">
        <v>411</v>
      </c>
      <c r="F318" s="68" t="s">
        <v>29</v>
      </c>
      <c r="G318" s="56">
        <v>39301</v>
      </c>
      <c r="H318" s="64"/>
      <c r="I318" s="75"/>
      <c r="J318" s="58"/>
      <c r="K318" s="97"/>
      <c r="L318" s="98"/>
    </row>
    <row r="319" spans="1:12" ht="12.75" customHeight="1" x14ac:dyDescent="0.25">
      <c r="A319" s="110" t="s">
        <v>22</v>
      </c>
      <c r="B319" s="62">
        <v>78</v>
      </c>
      <c r="C319" s="34" t="s">
        <v>412</v>
      </c>
      <c r="D319" s="137">
        <v>309</v>
      </c>
      <c r="E319" s="34" t="s">
        <v>413</v>
      </c>
      <c r="F319" s="47" t="s">
        <v>27</v>
      </c>
      <c r="G319" s="35">
        <v>39419</v>
      </c>
      <c r="H319" s="33"/>
      <c r="I319" s="74"/>
      <c r="J319" s="37"/>
      <c r="K319" s="119"/>
      <c r="L319" s="126"/>
    </row>
    <row r="320" spans="1:12" ht="12.75" customHeight="1" x14ac:dyDescent="0.25">
      <c r="A320" s="110" t="s">
        <v>22</v>
      </c>
      <c r="B320" s="62">
        <v>78</v>
      </c>
      <c r="C320" s="34" t="s">
        <v>412</v>
      </c>
      <c r="D320" s="137">
        <v>310</v>
      </c>
      <c r="E320" s="34" t="s">
        <v>414</v>
      </c>
      <c r="F320" s="47" t="s">
        <v>29</v>
      </c>
      <c r="G320" s="35">
        <v>39268</v>
      </c>
      <c r="H320" s="33"/>
      <c r="I320" s="74"/>
      <c r="J320" s="37"/>
      <c r="K320" s="119">
        <f>SUM(J319:J322)</f>
        <v>0</v>
      </c>
      <c r="L320" s="125" t="str">
        <f>IF(OR(H320="",K320=""),"",RANK(K320,#REF!,1))</f>
        <v/>
      </c>
    </row>
    <row r="321" spans="1:12" ht="12.75" customHeight="1" x14ac:dyDescent="0.25">
      <c r="A321" s="110" t="s">
        <v>22</v>
      </c>
      <c r="B321" s="62">
        <v>78</v>
      </c>
      <c r="C321" s="34" t="s">
        <v>412</v>
      </c>
      <c r="D321" s="137">
        <v>311</v>
      </c>
      <c r="E321" s="34" t="s">
        <v>415</v>
      </c>
      <c r="F321" s="47" t="s">
        <v>27</v>
      </c>
      <c r="G321" s="35">
        <v>39262</v>
      </c>
      <c r="H321" s="33"/>
      <c r="I321" s="74"/>
      <c r="J321" s="37"/>
      <c r="K321" s="119"/>
      <c r="L321" s="126"/>
    </row>
    <row r="322" spans="1:12" ht="12.75" customHeight="1" x14ac:dyDescent="0.25">
      <c r="A322" s="110" t="s">
        <v>22</v>
      </c>
      <c r="B322" s="62">
        <v>78</v>
      </c>
      <c r="C322" s="34" t="s">
        <v>412</v>
      </c>
      <c r="D322" s="137">
        <v>312</v>
      </c>
      <c r="E322" s="34" t="s">
        <v>416</v>
      </c>
      <c r="F322" s="47" t="s">
        <v>29</v>
      </c>
      <c r="G322" s="35">
        <v>39204</v>
      </c>
      <c r="H322" s="33"/>
      <c r="I322" s="74"/>
      <c r="J322" s="37"/>
      <c r="K322" s="127"/>
      <c r="L322" s="128"/>
    </row>
    <row r="323" spans="1:12" ht="12.75" customHeight="1" x14ac:dyDescent="0.25">
      <c r="A323" s="109" t="s">
        <v>22</v>
      </c>
      <c r="B323" s="63">
        <v>79</v>
      </c>
      <c r="C323" s="55" t="s">
        <v>417</v>
      </c>
      <c r="D323" s="136">
        <v>313</v>
      </c>
      <c r="E323" s="55" t="s">
        <v>418</v>
      </c>
      <c r="F323" s="68" t="s">
        <v>27</v>
      </c>
      <c r="G323" s="56">
        <v>39356</v>
      </c>
      <c r="H323" s="64"/>
      <c r="I323" s="75"/>
      <c r="J323" s="58"/>
      <c r="K323" s="94"/>
      <c r="L323" s="96"/>
    </row>
    <row r="324" spans="1:12" ht="12.75" customHeight="1" x14ac:dyDescent="0.25">
      <c r="A324" s="109" t="s">
        <v>22</v>
      </c>
      <c r="B324" s="63">
        <v>79</v>
      </c>
      <c r="C324" s="55" t="s">
        <v>417</v>
      </c>
      <c r="D324" s="136">
        <v>314</v>
      </c>
      <c r="E324" s="55" t="s">
        <v>419</v>
      </c>
      <c r="F324" s="68" t="s">
        <v>29</v>
      </c>
      <c r="G324" s="56">
        <v>39177</v>
      </c>
      <c r="H324" s="64"/>
      <c r="I324" s="75"/>
      <c r="J324" s="58"/>
      <c r="K324" s="94">
        <f>SUM(J323:J326)</f>
        <v>0</v>
      </c>
      <c r="L324" s="95" t="str">
        <f>IF(OR(H324="",K324=""),"",RANK(K324,#REF!,1))</f>
        <v/>
      </c>
    </row>
    <row r="325" spans="1:12" ht="12.75" customHeight="1" x14ac:dyDescent="0.25">
      <c r="A325" s="109" t="s">
        <v>22</v>
      </c>
      <c r="B325" s="63">
        <v>79</v>
      </c>
      <c r="C325" s="55" t="s">
        <v>417</v>
      </c>
      <c r="D325" s="136">
        <v>315</v>
      </c>
      <c r="E325" s="55" t="s">
        <v>420</v>
      </c>
      <c r="F325" s="68" t="s">
        <v>27</v>
      </c>
      <c r="G325" s="56">
        <v>39454</v>
      </c>
      <c r="H325" s="64"/>
      <c r="I325" s="75"/>
      <c r="J325" s="58"/>
      <c r="K325" s="94"/>
      <c r="L325" s="96"/>
    </row>
    <row r="326" spans="1:12" ht="12.75" customHeight="1" x14ac:dyDescent="0.25">
      <c r="A326" s="109" t="s">
        <v>22</v>
      </c>
      <c r="B326" s="63">
        <v>79</v>
      </c>
      <c r="C326" s="55" t="s">
        <v>417</v>
      </c>
      <c r="D326" s="136">
        <v>316</v>
      </c>
      <c r="E326" s="55" t="s">
        <v>421</v>
      </c>
      <c r="F326" s="68" t="s">
        <v>29</v>
      </c>
      <c r="G326" s="56">
        <v>39586</v>
      </c>
      <c r="H326" s="64"/>
      <c r="I326" s="75"/>
      <c r="J326" s="58"/>
      <c r="K326" s="97"/>
      <c r="L326" s="98"/>
    </row>
    <row r="327" spans="1:12" ht="12.75" customHeight="1" x14ac:dyDescent="0.25">
      <c r="A327" s="110" t="s">
        <v>22</v>
      </c>
      <c r="B327" s="62">
        <v>80</v>
      </c>
      <c r="C327" s="34" t="s">
        <v>422</v>
      </c>
      <c r="D327" s="137">
        <v>317</v>
      </c>
      <c r="E327" s="34" t="s">
        <v>423</v>
      </c>
      <c r="F327" s="47" t="s">
        <v>27</v>
      </c>
      <c r="G327" s="35">
        <v>39384</v>
      </c>
      <c r="H327" s="33"/>
      <c r="I327" s="74"/>
      <c r="J327" s="37"/>
      <c r="K327" s="119"/>
      <c r="L327" s="126"/>
    </row>
    <row r="328" spans="1:12" ht="12.75" customHeight="1" x14ac:dyDescent="0.25">
      <c r="A328" s="110" t="s">
        <v>22</v>
      </c>
      <c r="B328" s="62">
        <v>80</v>
      </c>
      <c r="C328" s="34" t="s">
        <v>422</v>
      </c>
      <c r="D328" s="137">
        <v>318</v>
      </c>
      <c r="E328" s="34" t="s">
        <v>424</v>
      </c>
      <c r="F328" s="47" t="s">
        <v>29</v>
      </c>
      <c r="G328" s="35">
        <v>39420</v>
      </c>
      <c r="H328" s="33"/>
      <c r="I328" s="74"/>
      <c r="J328" s="37"/>
      <c r="K328" s="119">
        <f>SUM(J327:J330)</f>
        <v>0</v>
      </c>
      <c r="L328" s="125" t="str">
        <f>IF(OR(H328="",K328=""),"",RANK(K328,#REF!,1))</f>
        <v/>
      </c>
    </row>
    <row r="329" spans="1:12" ht="12.75" customHeight="1" x14ac:dyDescent="0.25">
      <c r="A329" s="110" t="s">
        <v>22</v>
      </c>
      <c r="B329" s="62">
        <v>80</v>
      </c>
      <c r="C329" s="34" t="s">
        <v>422</v>
      </c>
      <c r="D329" s="137">
        <v>319</v>
      </c>
      <c r="E329" s="34" t="s">
        <v>425</v>
      </c>
      <c r="F329" s="47" t="s">
        <v>27</v>
      </c>
      <c r="G329" s="35">
        <v>39504</v>
      </c>
      <c r="H329" s="33"/>
      <c r="I329" s="74"/>
      <c r="J329" s="37"/>
      <c r="K329" s="119"/>
      <c r="L329" s="126"/>
    </row>
    <row r="330" spans="1:12" ht="12.75" customHeight="1" x14ac:dyDescent="0.25">
      <c r="A330" s="110" t="s">
        <v>22</v>
      </c>
      <c r="B330" s="62">
        <v>80</v>
      </c>
      <c r="C330" s="34" t="s">
        <v>422</v>
      </c>
      <c r="D330" s="137">
        <v>320</v>
      </c>
      <c r="E330" s="34" t="s">
        <v>426</v>
      </c>
      <c r="F330" s="47" t="s">
        <v>29</v>
      </c>
      <c r="G330" s="35">
        <v>39542</v>
      </c>
      <c r="H330" s="33"/>
      <c r="I330" s="74"/>
      <c r="J330" s="37"/>
      <c r="K330" s="127"/>
      <c r="L330" s="128"/>
    </row>
    <row r="331" spans="1:12" ht="12.75" customHeight="1" x14ac:dyDescent="0.25">
      <c r="A331" s="109" t="s">
        <v>22</v>
      </c>
      <c r="B331" s="63">
        <v>81</v>
      </c>
      <c r="C331" s="55" t="s">
        <v>427</v>
      </c>
      <c r="D331" s="136">
        <v>321</v>
      </c>
      <c r="E331" s="55" t="s">
        <v>428</v>
      </c>
      <c r="F331" s="68" t="s">
        <v>27</v>
      </c>
      <c r="G331" s="56">
        <v>39704</v>
      </c>
      <c r="H331" s="65"/>
      <c r="I331" s="75"/>
      <c r="J331" s="58"/>
      <c r="K331" s="94"/>
      <c r="L331" s="96"/>
    </row>
    <row r="332" spans="1:12" ht="12.75" customHeight="1" x14ac:dyDescent="0.25">
      <c r="A332" s="109" t="s">
        <v>22</v>
      </c>
      <c r="B332" s="63">
        <v>81</v>
      </c>
      <c r="C332" s="55" t="s">
        <v>427</v>
      </c>
      <c r="D332" s="136">
        <v>322</v>
      </c>
      <c r="E332" s="55" t="s">
        <v>429</v>
      </c>
      <c r="F332" s="68" t="s">
        <v>29</v>
      </c>
      <c r="G332" s="56">
        <v>39323</v>
      </c>
      <c r="H332" s="65"/>
      <c r="I332" s="75"/>
      <c r="J332" s="58"/>
      <c r="K332" s="94">
        <f>SUM(J331:J334)</f>
        <v>0</v>
      </c>
      <c r="L332" s="95" t="str">
        <f>IF(OR(H332="",K332=""),"",RANK(K332,#REF!,1))</f>
        <v/>
      </c>
    </row>
    <row r="333" spans="1:12" ht="12.75" customHeight="1" x14ac:dyDescent="0.25">
      <c r="A333" s="109" t="s">
        <v>22</v>
      </c>
      <c r="B333" s="63">
        <v>81</v>
      </c>
      <c r="C333" s="55" t="s">
        <v>427</v>
      </c>
      <c r="D333" s="136">
        <v>323</v>
      </c>
      <c r="E333" s="55" t="s">
        <v>430</v>
      </c>
      <c r="F333" s="68" t="s">
        <v>27</v>
      </c>
      <c r="G333" s="56">
        <v>39686</v>
      </c>
      <c r="H333" s="65"/>
      <c r="I333" s="75"/>
      <c r="J333" s="58"/>
      <c r="K333" s="94"/>
      <c r="L333" s="96"/>
    </row>
    <row r="334" spans="1:12" ht="12.75" customHeight="1" x14ac:dyDescent="0.25">
      <c r="A334" s="109" t="s">
        <v>22</v>
      </c>
      <c r="B334" s="63">
        <v>81</v>
      </c>
      <c r="C334" s="55" t="s">
        <v>427</v>
      </c>
      <c r="D334" s="136">
        <v>324</v>
      </c>
      <c r="E334" s="55" t="s">
        <v>431</v>
      </c>
      <c r="F334" s="68" t="s">
        <v>29</v>
      </c>
      <c r="G334" s="56">
        <v>39101</v>
      </c>
      <c r="H334" s="65"/>
      <c r="I334" s="75"/>
      <c r="J334" s="58"/>
      <c r="K334" s="97"/>
      <c r="L334" s="98"/>
    </row>
    <row r="335" spans="1:12" ht="12.75" customHeight="1" x14ac:dyDescent="0.25">
      <c r="A335" s="110" t="s">
        <v>22</v>
      </c>
      <c r="B335" s="62">
        <v>82</v>
      </c>
      <c r="C335" s="34" t="s">
        <v>432</v>
      </c>
      <c r="D335" s="137">
        <v>325</v>
      </c>
      <c r="E335" s="34" t="s">
        <v>433</v>
      </c>
      <c r="F335" s="47" t="s">
        <v>27</v>
      </c>
      <c r="G335" s="35">
        <v>39454</v>
      </c>
      <c r="H335" s="48"/>
      <c r="I335" s="74"/>
      <c r="J335" s="37"/>
      <c r="K335" s="119"/>
      <c r="L335" s="126"/>
    </row>
    <row r="336" spans="1:12" ht="12.75" customHeight="1" x14ac:dyDescent="0.25">
      <c r="A336" s="110" t="s">
        <v>22</v>
      </c>
      <c r="B336" s="62">
        <v>82</v>
      </c>
      <c r="C336" s="34" t="s">
        <v>432</v>
      </c>
      <c r="D336" s="137">
        <v>326</v>
      </c>
      <c r="E336" s="34" t="s">
        <v>434</v>
      </c>
      <c r="F336" s="47" t="s">
        <v>29</v>
      </c>
      <c r="G336" s="35">
        <v>39191</v>
      </c>
      <c r="H336" s="48"/>
      <c r="I336" s="74"/>
      <c r="J336" s="37"/>
      <c r="K336" s="119">
        <f>SUM(J335:J338)</f>
        <v>0</v>
      </c>
      <c r="L336" s="125" t="str">
        <f>IF(OR(H336="",K336=""),"",RANK(K336,#REF!,1))</f>
        <v/>
      </c>
    </row>
    <row r="337" spans="1:12" ht="12.75" customHeight="1" x14ac:dyDescent="0.25">
      <c r="A337" s="110" t="s">
        <v>22</v>
      </c>
      <c r="B337" s="62">
        <v>82</v>
      </c>
      <c r="C337" s="34" t="s">
        <v>432</v>
      </c>
      <c r="D337" s="137">
        <v>327</v>
      </c>
      <c r="E337" s="34" t="s">
        <v>435</v>
      </c>
      <c r="F337" s="47" t="s">
        <v>27</v>
      </c>
      <c r="G337" s="35">
        <v>39028</v>
      </c>
      <c r="H337" s="48"/>
      <c r="I337" s="74"/>
      <c r="J337" s="37"/>
      <c r="K337" s="119"/>
      <c r="L337" s="126"/>
    </row>
    <row r="338" spans="1:12" ht="12.75" customHeight="1" x14ac:dyDescent="0.25">
      <c r="A338" s="110" t="s">
        <v>22</v>
      </c>
      <c r="B338" s="62">
        <v>82</v>
      </c>
      <c r="C338" s="34" t="s">
        <v>432</v>
      </c>
      <c r="D338" s="137">
        <v>328</v>
      </c>
      <c r="E338" s="34" t="s">
        <v>436</v>
      </c>
      <c r="F338" s="47" t="s">
        <v>29</v>
      </c>
      <c r="G338" s="35">
        <v>39267</v>
      </c>
      <c r="H338" s="48"/>
      <c r="I338" s="74"/>
      <c r="J338" s="37"/>
      <c r="K338" s="127"/>
      <c r="L338" s="128"/>
    </row>
    <row r="339" spans="1:12" ht="12.75" customHeight="1" x14ac:dyDescent="0.25">
      <c r="A339" s="109" t="s">
        <v>22</v>
      </c>
      <c r="B339" s="63">
        <v>83</v>
      </c>
      <c r="C339" s="55" t="s">
        <v>437</v>
      </c>
      <c r="D339" s="136">
        <v>329</v>
      </c>
      <c r="E339" s="55" t="s">
        <v>438</v>
      </c>
      <c r="F339" s="68" t="s">
        <v>27</v>
      </c>
      <c r="G339" s="56">
        <v>39172</v>
      </c>
      <c r="H339" s="65"/>
      <c r="I339" s="75"/>
      <c r="J339" s="58"/>
      <c r="K339" s="94"/>
      <c r="L339" s="96"/>
    </row>
    <row r="340" spans="1:12" ht="12.75" customHeight="1" x14ac:dyDescent="0.25">
      <c r="A340" s="109" t="s">
        <v>22</v>
      </c>
      <c r="B340" s="63">
        <v>83</v>
      </c>
      <c r="C340" s="55" t="s">
        <v>437</v>
      </c>
      <c r="D340" s="136">
        <v>330</v>
      </c>
      <c r="E340" s="55" t="s">
        <v>439</v>
      </c>
      <c r="F340" s="68" t="s">
        <v>29</v>
      </c>
      <c r="G340" s="56">
        <v>39497</v>
      </c>
      <c r="H340" s="65"/>
      <c r="I340" s="75"/>
      <c r="J340" s="58"/>
      <c r="K340" s="94">
        <f>SUM(J339:J342)</f>
        <v>0</v>
      </c>
      <c r="L340" s="95" t="str">
        <f>IF(OR(H340="",K340=""),"",RANK(K340,#REF!,1))</f>
        <v/>
      </c>
    </row>
    <row r="341" spans="1:12" ht="12.75" customHeight="1" x14ac:dyDescent="0.25">
      <c r="A341" s="109" t="s">
        <v>22</v>
      </c>
      <c r="B341" s="63">
        <v>83</v>
      </c>
      <c r="C341" s="55" t="s">
        <v>437</v>
      </c>
      <c r="D341" s="136">
        <v>331</v>
      </c>
      <c r="E341" s="55" t="s">
        <v>440</v>
      </c>
      <c r="F341" s="68" t="s">
        <v>27</v>
      </c>
      <c r="G341" s="56">
        <v>39151</v>
      </c>
      <c r="H341" s="65"/>
      <c r="I341" s="75"/>
      <c r="J341" s="58"/>
      <c r="K341" s="94"/>
      <c r="L341" s="96"/>
    </row>
    <row r="342" spans="1:12" ht="12.75" customHeight="1" x14ac:dyDescent="0.25">
      <c r="A342" s="109" t="s">
        <v>22</v>
      </c>
      <c r="B342" s="63">
        <v>83</v>
      </c>
      <c r="C342" s="55" t="s">
        <v>437</v>
      </c>
      <c r="D342" s="136">
        <v>332</v>
      </c>
      <c r="E342" s="55" t="s">
        <v>441</v>
      </c>
      <c r="F342" s="68" t="s">
        <v>29</v>
      </c>
      <c r="G342" s="56">
        <v>39289</v>
      </c>
      <c r="H342" s="65"/>
      <c r="I342" s="75"/>
      <c r="J342" s="58"/>
      <c r="K342" s="97"/>
      <c r="L342" s="98"/>
    </row>
    <row r="343" spans="1:12" ht="12.75" customHeight="1" x14ac:dyDescent="0.25">
      <c r="A343" s="110" t="s">
        <v>22</v>
      </c>
      <c r="B343" s="62">
        <v>84</v>
      </c>
      <c r="C343" s="34" t="s">
        <v>442</v>
      </c>
      <c r="D343" s="137">
        <v>333</v>
      </c>
      <c r="E343" s="34" t="s">
        <v>443</v>
      </c>
      <c r="F343" s="47" t="s">
        <v>27</v>
      </c>
      <c r="G343" s="35">
        <v>39236</v>
      </c>
      <c r="H343" s="48"/>
      <c r="I343" s="74"/>
      <c r="J343" s="37"/>
      <c r="K343" s="119"/>
      <c r="L343" s="126"/>
    </row>
    <row r="344" spans="1:12" ht="12.75" customHeight="1" x14ac:dyDescent="0.25">
      <c r="A344" s="110" t="s">
        <v>22</v>
      </c>
      <c r="B344" s="62">
        <v>84</v>
      </c>
      <c r="C344" s="34" t="s">
        <v>442</v>
      </c>
      <c r="D344" s="137">
        <v>334</v>
      </c>
      <c r="E344" s="34" t="s">
        <v>444</v>
      </c>
      <c r="F344" s="47" t="s">
        <v>29</v>
      </c>
      <c r="G344" s="35">
        <v>39577</v>
      </c>
      <c r="H344" s="48"/>
      <c r="I344" s="74"/>
      <c r="J344" s="37"/>
      <c r="K344" s="119">
        <f>SUM(J343:J346)</f>
        <v>0</v>
      </c>
      <c r="L344" s="125" t="str">
        <f>IF(OR(H344="",K344=""),"",RANK(K344,#REF!,1))</f>
        <v/>
      </c>
    </row>
    <row r="345" spans="1:12" ht="12.75" customHeight="1" x14ac:dyDescent="0.25">
      <c r="A345" s="110" t="s">
        <v>22</v>
      </c>
      <c r="B345" s="62">
        <v>84</v>
      </c>
      <c r="C345" s="34" t="s">
        <v>442</v>
      </c>
      <c r="D345" s="137">
        <v>335</v>
      </c>
      <c r="E345" s="34" t="s">
        <v>445</v>
      </c>
      <c r="F345" s="47" t="s">
        <v>27</v>
      </c>
      <c r="G345" s="35">
        <v>39459</v>
      </c>
      <c r="H345" s="48"/>
      <c r="I345" s="74"/>
      <c r="J345" s="37"/>
      <c r="K345" s="119"/>
      <c r="L345" s="126"/>
    </row>
    <row r="346" spans="1:12" ht="12.75" customHeight="1" x14ac:dyDescent="0.25">
      <c r="A346" s="110" t="s">
        <v>22</v>
      </c>
      <c r="B346" s="62">
        <v>84</v>
      </c>
      <c r="C346" s="34" t="s">
        <v>442</v>
      </c>
      <c r="D346" s="137">
        <v>336</v>
      </c>
      <c r="E346" s="34" t="s">
        <v>446</v>
      </c>
      <c r="F346" s="47" t="s">
        <v>29</v>
      </c>
      <c r="G346" s="35">
        <v>39495</v>
      </c>
      <c r="H346" s="48"/>
      <c r="I346" s="74"/>
      <c r="J346" s="37"/>
      <c r="K346" s="127"/>
      <c r="L346" s="128"/>
    </row>
    <row r="347" spans="1:12" ht="12.75" customHeight="1" x14ac:dyDescent="0.25">
      <c r="A347" s="109" t="s">
        <v>22</v>
      </c>
      <c r="B347" s="63">
        <v>85</v>
      </c>
      <c r="C347" s="55" t="s">
        <v>447</v>
      </c>
      <c r="D347" s="136">
        <v>337</v>
      </c>
      <c r="E347" s="55" t="s">
        <v>448</v>
      </c>
      <c r="F347" s="68" t="s">
        <v>27</v>
      </c>
      <c r="G347" s="56">
        <v>39780</v>
      </c>
      <c r="H347" s="65"/>
      <c r="I347" s="75"/>
      <c r="J347" s="58"/>
      <c r="K347" s="92"/>
      <c r="L347" s="93"/>
    </row>
    <row r="348" spans="1:12" ht="12.75" customHeight="1" x14ac:dyDescent="0.25">
      <c r="A348" s="109" t="s">
        <v>22</v>
      </c>
      <c r="B348" s="63">
        <v>85</v>
      </c>
      <c r="C348" s="55" t="s">
        <v>447</v>
      </c>
      <c r="D348" s="136">
        <v>338</v>
      </c>
      <c r="E348" s="55" t="s">
        <v>449</v>
      </c>
      <c r="F348" s="68" t="s">
        <v>29</v>
      </c>
      <c r="G348" s="56">
        <v>39193</v>
      </c>
      <c r="H348" s="65"/>
      <c r="I348" s="75"/>
      <c r="J348" s="58"/>
      <c r="K348" s="94">
        <f>SUM(J347:J350)</f>
        <v>0</v>
      </c>
      <c r="L348" s="95" t="str">
        <f>IF(OR(H348="",K348=""),"",RANK(K348,#REF!,1))</f>
        <v/>
      </c>
    </row>
    <row r="349" spans="1:12" ht="12.75" customHeight="1" x14ac:dyDescent="0.25">
      <c r="A349" s="109" t="s">
        <v>22</v>
      </c>
      <c r="B349" s="63">
        <v>85</v>
      </c>
      <c r="C349" s="55" t="s">
        <v>447</v>
      </c>
      <c r="D349" s="136">
        <v>339</v>
      </c>
      <c r="E349" s="55" t="s">
        <v>450</v>
      </c>
      <c r="F349" s="68" t="s">
        <v>27</v>
      </c>
      <c r="G349" s="56">
        <v>39799</v>
      </c>
      <c r="H349" s="65"/>
      <c r="I349" s="75"/>
      <c r="J349" s="58"/>
      <c r="K349" s="94"/>
      <c r="L349" s="96"/>
    </row>
    <row r="350" spans="1:12" ht="12.75" customHeight="1" x14ac:dyDescent="0.25">
      <c r="A350" s="109" t="s">
        <v>22</v>
      </c>
      <c r="B350" s="63">
        <v>85</v>
      </c>
      <c r="C350" s="55" t="s">
        <v>447</v>
      </c>
      <c r="D350" s="136">
        <v>340</v>
      </c>
      <c r="E350" s="55" t="s">
        <v>451</v>
      </c>
      <c r="F350" s="68" t="s">
        <v>29</v>
      </c>
      <c r="G350" s="56">
        <v>39196</v>
      </c>
      <c r="H350" s="65"/>
      <c r="I350" s="75"/>
      <c r="J350" s="58"/>
      <c r="K350" s="97"/>
      <c r="L350" s="98"/>
    </row>
    <row r="351" spans="1:12" x14ac:dyDescent="0.25">
      <c r="F351" s="69"/>
      <c r="G351" s="50"/>
      <c r="H351" s="50"/>
      <c r="I351" s="50"/>
      <c r="J351" s="49"/>
    </row>
    <row r="352" spans="1:12" x14ac:dyDescent="0.25">
      <c r="F352" s="69"/>
      <c r="G352" s="50"/>
      <c r="H352" s="50"/>
      <c r="I352" s="50"/>
      <c r="J352" s="49"/>
    </row>
    <row r="353" spans="6:10" x14ac:dyDescent="0.25">
      <c r="F353" s="69"/>
      <c r="G353" s="50"/>
      <c r="H353" s="50"/>
      <c r="I353" s="50"/>
      <c r="J353" s="49"/>
    </row>
    <row r="354" spans="6:10" x14ac:dyDescent="0.25">
      <c r="F354" s="69"/>
      <c r="G354" s="50"/>
      <c r="H354" s="50"/>
      <c r="I354" s="50"/>
      <c r="J354" s="49"/>
    </row>
    <row r="355" spans="6:10" x14ac:dyDescent="0.25">
      <c r="F355" s="69"/>
      <c r="G355" s="50"/>
      <c r="H355" s="50"/>
      <c r="I355" s="50"/>
      <c r="J355" s="49"/>
    </row>
    <row r="356" spans="6:10" x14ac:dyDescent="0.25">
      <c r="J356" s="49"/>
    </row>
    <row r="357" spans="6:10" x14ac:dyDescent="0.25">
      <c r="J357" s="49"/>
    </row>
    <row r="358" spans="6:10" x14ac:dyDescent="0.25">
      <c r="J358" s="49"/>
    </row>
    <row r="359" spans="6:10" x14ac:dyDescent="0.25">
      <c r="J359" s="49"/>
    </row>
    <row r="360" spans="6:10" x14ac:dyDescent="0.25">
      <c r="J360" s="49"/>
    </row>
    <row r="361" spans="6:10" x14ac:dyDescent="0.25">
      <c r="J361" s="49"/>
    </row>
    <row r="362" spans="6:10" x14ac:dyDescent="0.25">
      <c r="J362" s="49"/>
    </row>
    <row r="363" spans="6:10" x14ac:dyDescent="0.25">
      <c r="J363" s="49"/>
    </row>
    <row r="364" spans="6:10" x14ac:dyDescent="0.25">
      <c r="J364" s="49"/>
    </row>
    <row r="365" spans="6:10" x14ac:dyDescent="0.25">
      <c r="J365" s="49"/>
    </row>
    <row r="366" spans="6:10" x14ac:dyDescent="0.25">
      <c r="J366" s="49"/>
    </row>
    <row r="367" spans="6:10" x14ac:dyDescent="0.25">
      <c r="J367" s="49"/>
    </row>
    <row r="368" spans="6:10" x14ac:dyDescent="0.25">
      <c r="J368" s="49"/>
    </row>
    <row r="369" spans="10:10" x14ac:dyDescent="0.25">
      <c r="J369" s="49"/>
    </row>
    <row r="370" spans="10:10" x14ac:dyDescent="0.25">
      <c r="J370" s="49"/>
    </row>
    <row r="371" spans="10:10" x14ac:dyDescent="0.25">
      <c r="J371" s="49"/>
    </row>
    <row r="372" spans="10:10" x14ac:dyDescent="0.25">
      <c r="J372" s="49"/>
    </row>
    <row r="373" spans="10:10" x14ac:dyDescent="0.25">
      <c r="J373" s="49"/>
    </row>
    <row r="374" spans="10:10" x14ac:dyDescent="0.25">
      <c r="J374" s="49"/>
    </row>
    <row r="375" spans="10:10" x14ac:dyDescent="0.25">
      <c r="J375" s="49"/>
    </row>
    <row r="376" spans="10:10" x14ac:dyDescent="0.25">
      <c r="J376" s="49"/>
    </row>
    <row r="377" spans="10:10" x14ac:dyDescent="0.25">
      <c r="J377" s="49"/>
    </row>
    <row r="378" spans="10:10" x14ac:dyDescent="0.25">
      <c r="J378" s="49"/>
    </row>
    <row r="379" spans="10:10" x14ac:dyDescent="0.25">
      <c r="J379" s="49"/>
    </row>
    <row r="380" spans="10:10" x14ac:dyDescent="0.25">
      <c r="J380" s="49"/>
    </row>
    <row r="381" spans="10:10" x14ac:dyDescent="0.25">
      <c r="J381" s="49"/>
    </row>
    <row r="382" spans="10:10" x14ac:dyDescent="0.25">
      <c r="J382" s="49"/>
    </row>
    <row r="383" spans="10:10" x14ac:dyDescent="0.25">
      <c r="J383" s="49"/>
    </row>
    <row r="384" spans="10:10" x14ac:dyDescent="0.25">
      <c r="J384" s="49"/>
    </row>
    <row r="385" spans="10:10" x14ac:dyDescent="0.25">
      <c r="J385" s="49"/>
    </row>
    <row r="386" spans="10:10" x14ac:dyDescent="0.25">
      <c r="J386" s="49"/>
    </row>
    <row r="387" spans="10:10" x14ac:dyDescent="0.25">
      <c r="J387" s="49"/>
    </row>
    <row r="388" spans="10:10" x14ac:dyDescent="0.25">
      <c r="J388" s="49"/>
    </row>
    <row r="389" spans="10:10" x14ac:dyDescent="0.25">
      <c r="J389" s="49"/>
    </row>
    <row r="390" spans="10:10" x14ac:dyDescent="0.25">
      <c r="J390" s="49"/>
    </row>
    <row r="391" spans="10:10" x14ac:dyDescent="0.25">
      <c r="J391" s="49"/>
    </row>
    <row r="392" spans="10:10" x14ac:dyDescent="0.25">
      <c r="J392" s="49"/>
    </row>
    <row r="393" spans="10:10" x14ac:dyDescent="0.25">
      <c r="J393" s="49"/>
    </row>
    <row r="394" spans="10:10" x14ac:dyDescent="0.25">
      <c r="J394" s="49"/>
    </row>
    <row r="395" spans="10:10" x14ac:dyDescent="0.25">
      <c r="J395" s="49"/>
    </row>
    <row r="396" spans="10:10" x14ac:dyDescent="0.25">
      <c r="J396" s="49"/>
    </row>
    <row r="397" spans="10:10" x14ac:dyDescent="0.25">
      <c r="J397" s="49"/>
    </row>
    <row r="398" spans="10:10" x14ac:dyDescent="0.25">
      <c r="J398" s="49"/>
    </row>
    <row r="399" spans="10:10" x14ac:dyDescent="0.25">
      <c r="J399" s="49"/>
    </row>
    <row r="400" spans="10:10" x14ac:dyDescent="0.25">
      <c r="J400" s="49"/>
    </row>
    <row r="401" spans="10:10" x14ac:dyDescent="0.25">
      <c r="J401" s="49"/>
    </row>
    <row r="402" spans="10:10" x14ac:dyDescent="0.25">
      <c r="J402" s="49"/>
    </row>
    <row r="403" spans="10:10" x14ac:dyDescent="0.25">
      <c r="J403" s="49"/>
    </row>
    <row r="404" spans="10:10" x14ac:dyDescent="0.25">
      <c r="J404" s="49"/>
    </row>
    <row r="405" spans="10:10" x14ac:dyDescent="0.25">
      <c r="J405" s="49"/>
    </row>
    <row r="406" spans="10:10" x14ac:dyDescent="0.25">
      <c r="J406" s="49"/>
    </row>
    <row r="407" spans="10:10" x14ac:dyDescent="0.25">
      <c r="J407" s="49"/>
    </row>
    <row r="408" spans="10:10" x14ac:dyDescent="0.25">
      <c r="J408" s="49"/>
    </row>
    <row r="409" spans="10:10" x14ac:dyDescent="0.25">
      <c r="J409" s="49"/>
    </row>
    <row r="410" spans="10:10" x14ac:dyDescent="0.25">
      <c r="J410" s="49"/>
    </row>
    <row r="411" spans="10:10" x14ac:dyDescent="0.25">
      <c r="J411" s="49"/>
    </row>
    <row r="412" spans="10:10" x14ac:dyDescent="0.25">
      <c r="J412" s="49"/>
    </row>
    <row r="413" spans="10:10" x14ac:dyDescent="0.25">
      <c r="J413" s="49"/>
    </row>
    <row r="414" spans="10:10" x14ac:dyDescent="0.25">
      <c r="J414" s="49"/>
    </row>
    <row r="415" spans="10:10" x14ac:dyDescent="0.25">
      <c r="J415" s="49"/>
    </row>
    <row r="416" spans="10:10" x14ac:dyDescent="0.25">
      <c r="J416" s="49"/>
    </row>
    <row r="417" spans="10:10" x14ac:dyDescent="0.25">
      <c r="J417" s="49"/>
    </row>
    <row r="418" spans="10:10" x14ac:dyDescent="0.25">
      <c r="J418" s="49"/>
    </row>
    <row r="419" spans="10:10" x14ac:dyDescent="0.25">
      <c r="J419" s="49"/>
    </row>
    <row r="420" spans="10:10" x14ac:dyDescent="0.25">
      <c r="J420" s="49"/>
    </row>
    <row r="421" spans="10:10" x14ac:dyDescent="0.25">
      <c r="J421" s="49"/>
    </row>
    <row r="422" spans="10:10" x14ac:dyDescent="0.25">
      <c r="J422" s="49"/>
    </row>
    <row r="423" spans="10:10" x14ac:dyDescent="0.25">
      <c r="J423" s="49"/>
    </row>
    <row r="424" spans="10:10" x14ac:dyDescent="0.25">
      <c r="J424" s="49"/>
    </row>
    <row r="425" spans="10:10" x14ac:dyDescent="0.25">
      <c r="J425" s="49"/>
    </row>
    <row r="426" spans="10:10" x14ac:dyDescent="0.25">
      <c r="J426" s="49"/>
    </row>
    <row r="427" spans="10:10" x14ac:dyDescent="0.25">
      <c r="J427" s="49"/>
    </row>
    <row r="428" spans="10:10" x14ac:dyDescent="0.25">
      <c r="J428" s="49"/>
    </row>
    <row r="429" spans="10:10" x14ac:dyDescent="0.25">
      <c r="J429" s="49"/>
    </row>
    <row r="430" spans="10:10" x14ac:dyDescent="0.25">
      <c r="J430" s="49"/>
    </row>
    <row r="431" spans="10:10" x14ac:dyDescent="0.25">
      <c r="J431" s="49"/>
    </row>
    <row r="432" spans="10:10" x14ac:dyDescent="0.25">
      <c r="J432" s="49"/>
    </row>
    <row r="433" spans="10:10" x14ac:dyDescent="0.25">
      <c r="J433" s="49"/>
    </row>
    <row r="434" spans="10:10" x14ac:dyDescent="0.25">
      <c r="J434" s="49"/>
    </row>
    <row r="435" spans="10:10" x14ac:dyDescent="0.25">
      <c r="J435" s="49"/>
    </row>
    <row r="436" spans="10:10" x14ac:dyDescent="0.25">
      <c r="J436" s="49"/>
    </row>
    <row r="437" spans="10:10" x14ac:dyDescent="0.25">
      <c r="J437" s="49"/>
    </row>
    <row r="438" spans="10:10" x14ac:dyDescent="0.25">
      <c r="J438" s="49"/>
    </row>
    <row r="439" spans="10:10" x14ac:dyDescent="0.25">
      <c r="J439" s="49"/>
    </row>
    <row r="440" spans="10:10" x14ac:dyDescent="0.25">
      <c r="J440" s="49"/>
    </row>
    <row r="441" spans="10:10" x14ac:dyDescent="0.25">
      <c r="J441" s="49"/>
    </row>
    <row r="442" spans="10:10" x14ac:dyDescent="0.25">
      <c r="J442" s="49"/>
    </row>
    <row r="443" spans="10:10" x14ac:dyDescent="0.25">
      <c r="J443" s="49"/>
    </row>
    <row r="444" spans="10:10" x14ac:dyDescent="0.25">
      <c r="J444" s="49"/>
    </row>
    <row r="445" spans="10:10" x14ac:dyDescent="0.25">
      <c r="J445" s="49"/>
    </row>
    <row r="446" spans="10:10" x14ac:dyDescent="0.25">
      <c r="J446" s="49"/>
    </row>
    <row r="447" spans="10:10" x14ac:dyDescent="0.25">
      <c r="J447" s="49"/>
    </row>
    <row r="448" spans="10:10" x14ac:dyDescent="0.25">
      <c r="J448" s="49"/>
    </row>
    <row r="449" spans="10:10" x14ac:dyDescent="0.25">
      <c r="J449" s="49"/>
    </row>
    <row r="450" spans="10:10" x14ac:dyDescent="0.25">
      <c r="J450" s="49"/>
    </row>
    <row r="451" spans="10:10" x14ac:dyDescent="0.25">
      <c r="J451" s="49"/>
    </row>
    <row r="452" spans="10:10" x14ac:dyDescent="0.25">
      <c r="J452" s="49"/>
    </row>
    <row r="453" spans="10:10" x14ac:dyDescent="0.25">
      <c r="J453" s="49"/>
    </row>
    <row r="454" spans="10:10" x14ac:dyDescent="0.25">
      <c r="J454" s="49"/>
    </row>
    <row r="455" spans="10:10" x14ac:dyDescent="0.25">
      <c r="J455" s="49"/>
    </row>
    <row r="456" spans="10:10" x14ac:dyDescent="0.25">
      <c r="J456" s="49"/>
    </row>
    <row r="457" spans="10:10" x14ac:dyDescent="0.25">
      <c r="J457" s="49"/>
    </row>
    <row r="458" spans="10:10" x14ac:dyDescent="0.25">
      <c r="J458" s="49"/>
    </row>
    <row r="459" spans="10:10" x14ac:dyDescent="0.25">
      <c r="J459" s="49"/>
    </row>
    <row r="460" spans="10:10" x14ac:dyDescent="0.25">
      <c r="J460" s="49"/>
    </row>
    <row r="461" spans="10:10" x14ac:dyDescent="0.25">
      <c r="J461" s="49"/>
    </row>
    <row r="462" spans="10:10" x14ac:dyDescent="0.25">
      <c r="J462" s="49"/>
    </row>
    <row r="463" spans="10:10" x14ac:dyDescent="0.25">
      <c r="J463" s="49"/>
    </row>
    <row r="464" spans="10:10" x14ac:dyDescent="0.25">
      <c r="J464" s="49"/>
    </row>
    <row r="465" spans="10:10" x14ac:dyDescent="0.25">
      <c r="J465" s="49"/>
    </row>
    <row r="466" spans="10:10" x14ac:dyDescent="0.25">
      <c r="J466" s="49"/>
    </row>
    <row r="467" spans="10:10" x14ac:dyDescent="0.25">
      <c r="J467" s="49"/>
    </row>
    <row r="468" spans="10:10" x14ac:dyDescent="0.25">
      <c r="J468" s="49"/>
    </row>
    <row r="469" spans="10:10" x14ac:dyDescent="0.25">
      <c r="J469" s="49"/>
    </row>
    <row r="470" spans="10:10" x14ac:dyDescent="0.25">
      <c r="J470" s="49"/>
    </row>
    <row r="471" spans="10:10" x14ac:dyDescent="0.25">
      <c r="J471" s="49"/>
    </row>
    <row r="472" spans="10:10" x14ac:dyDescent="0.25">
      <c r="J472" s="49"/>
    </row>
    <row r="473" spans="10:10" x14ac:dyDescent="0.25">
      <c r="J473" s="49"/>
    </row>
    <row r="474" spans="10:10" x14ac:dyDescent="0.25">
      <c r="J474" s="49"/>
    </row>
    <row r="475" spans="10:10" x14ac:dyDescent="0.25">
      <c r="J475" s="49"/>
    </row>
    <row r="476" spans="10:10" x14ac:dyDescent="0.25">
      <c r="J476" s="49"/>
    </row>
    <row r="477" spans="10:10" x14ac:dyDescent="0.25">
      <c r="J477" s="49"/>
    </row>
    <row r="478" spans="10:10" x14ac:dyDescent="0.25">
      <c r="J478" s="49"/>
    </row>
    <row r="479" spans="10:10" x14ac:dyDescent="0.25">
      <c r="J479" s="49"/>
    </row>
    <row r="480" spans="10:10" x14ac:dyDescent="0.25">
      <c r="J480" s="49"/>
    </row>
    <row r="481" spans="10:10" x14ac:dyDescent="0.25">
      <c r="J481" s="49"/>
    </row>
    <row r="482" spans="10:10" x14ac:dyDescent="0.25">
      <c r="J482" s="49"/>
    </row>
    <row r="483" spans="10:10" x14ac:dyDescent="0.25">
      <c r="J483" s="49"/>
    </row>
    <row r="484" spans="10:10" x14ac:dyDescent="0.25">
      <c r="J484" s="49"/>
    </row>
    <row r="485" spans="10:10" x14ac:dyDescent="0.25">
      <c r="J485" s="49"/>
    </row>
    <row r="486" spans="10:10" x14ac:dyDescent="0.25">
      <c r="J486" s="49"/>
    </row>
    <row r="487" spans="10:10" x14ac:dyDescent="0.25">
      <c r="J487" s="49"/>
    </row>
    <row r="488" spans="10:10" x14ac:dyDescent="0.25">
      <c r="J488" s="49"/>
    </row>
    <row r="489" spans="10:10" x14ac:dyDescent="0.25">
      <c r="J489" s="49"/>
    </row>
    <row r="490" spans="10:10" x14ac:dyDescent="0.25">
      <c r="J490" s="49"/>
    </row>
    <row r="491" spans="10:10" x14ac:dyDescent="0.25">
      <c r="J491" s="49"/>
    </row>
    <row r="492" spans="10:10" x14ac:dyDescent="0.25">
      <c r="J492" s="49"/>
    </row>
    <row r="493" spans="10:10" x14ac:dyDescent="0.25">
      <c r="J493" s="49"/>
    </row>
    <row r="494" spans="10:10" x14ac:dyDescent="0.25">
      <c r="J494" s="49"/>
    </row>
    <row r="495" spans="10:10" x14ac:dyDescent="0.25">
      <c r="J495" s="49"/>
    </row>
    <row r="496" spans="10:10" x14ac:dyDescent="0.25">
      <c r="J496" s="49"/>
    </row>
    <row r="497" spans="10:10" x14ac:dyDescent="0.25">
      <c r="J497" s="49"/>
    </row>
    <row r="498" spans="10:10" x14ac:dyDescent="0.25">
      <c r="J498" s="49"/>
    </row>
    <row r="499" spans="10:10" x14ac:dyDescent="0.25">
      <c r="J499" s="49"/>
    </row>
    <row r="500" spans="10:10" x14ac:dyDescent="0.25">
      <c r="J500" s="49"/>
    </row>
    <row r="501" spans="10:10" x14ac:dyDescent="0.25">
      <c r="J501" s="49"/>
    </row>
    <row r="502" spans="10:10" x14ac:dyDescent="0.25">
      <c r="J502" s="49"/>
    </row>
    <row r="503" spans="10:10" x14ac:dyDescent="0.25">
      <c r="J503" s="49"/>
    </row>
    <row r="504" spans="10:10" x14ac:dyDescent="0.25">
      <c r="J504" s="49"/>
    </row>
    <row r="505" spans="10:10" x14ac:dyDescent="0.25">
      <c r="J505" s="49"/>
    </row>
    <row r="506" spans="10:10" x14ac:dyDescent="0.25">
      <c r="J506" s="49"/>
    </row>
    <row r="507" spans="10:10" x14ac:dyDescent="0.25">
      <c r="J507" s="49"/>
    </row>
    <row r="508" spans="10:10" x14ac:dyDescent="0.25">
      <c r="J508" s="49"/>
    </row>
    <row r="509" spans="10:10" x14ac:dyDescent="0.25">
      <c r="J509" s="49"/>
    </row>
    <row r="510" spans="10:10" x14ac:dyDescent="0.25">
      <c r="J510" s="49"/>
    </row>
    <row r="511" spans="10:10" x14ac:dyDescent="0.25">
      <c r="J511" s="49"/>
    </row>
    <row r="512" spans="10:10" x14ac:dyDescent="0.25">
      <c r="J512" s="49"/>
    </row>
    <row r="513" spans="10:10" x14ac:dyDescent="0.25">
      <c r="J513" s="49"/>
    </row>
    <row r="514" spans="10:10" x14ac:dyDescent="0.25">
      <c r="J514" s="49"/>
    </row>
    <row r="515" spans="10:10" x14ac:dyDescent="0.25">
      <c r="J515" s="49"/>
    </row>
    <row r="516" spans="10:10" x14ac:dyDescent="0.25">
      <c r="J516" s="49"/>
    </row>
    <row r="517" spans="10:10" x14ac:dyDescent="0.25">
      <c r="J517" s="49"/>
    </row>
    <row r="518" spans="10:10" x14ac:dyDescent="0.25">
      <c r="J518" s="49"/>
    </row>
    <row r="519" spans="10:10" x14ac:dyDescent="0.25">
      <c r="J519" s="49"/>
    </row>
    <row r="520" spans="10:10" x14ac:dyDescent="0.25">
      <c r="J520" s="49"/>
    </row>
    <row r="521" spans="10:10" x14ac:dyDescent="0.25">
      <c r="J521" s="49"/>
    </row>
    <row r="522" spans="10:10" x14ac:dyDescent="0.25">
      <c r="J522" s="49"/>
    </row>
    <row r="523" spans="10:10" x14ac:dyDescent="0.25">
      <c r="J523" s="49"/>
    </row>
    <row r="524" spans="10:10" x14ac:dyDescent="0.25">
      <c r="J524" s="49"/>
    </row>
    <row r="525" spans="10:10" x14ac:dyDescent="0.25">
      <c r="J525" s="49"/>
    </row>
    <row r="526" spans="10:10" x14ac:dyDescent="0.25">
      <c r="J526" s="49"/>
    </row>
    <row r="527" spans="10:10" x14ac:dyDescent="0.25">
      <c r="J527" s="49"/>
    </row>
    <row r="528" spans="10:10" x14ac:dyDescent="0.25">
      <c r="J528" s="49"/>
    </row>
    <row r="529" spans="10:10" x14ac:dyDescent="0.25">
      <c r="J529" s="49"/>
    </row>
    <row r="530" spans="10:10" x14ac:dyDescent="0.25">
      <c r="J530" s="49"/>
    </row>
    <row r="531" spans="10:10" x14ac:dyDescent="0.25">
      <c r="J531" s="49"/>
    </row>
    <row r="532" spans="10:10" x14ac:dyDescent="0.25">
      <c r="J532" s="49"/>
    </row>
    <row r="533" spans="10:10" x14ac:dyDescent="0.25">
      <c r="J533" s="49"/>
    </row>
    <row r="534" spans="10:10" x14ac:dyDescent="0.25">
      <c r="J534" s="49"/>
    </row>
    <row r="535" spans="10:10" x14ac:dyDescent="0.25">
      <c r="J535" s="49"/>
    </row>
    <row r="536" spans="10:10" x14ac:dyDescent="0.25">
      <c r="J536" s="49"/>
    </row>
    <row r="537" spans="10:10" x14ac:dyDescent="0.25">
      <c r="J537" s="49"/>
    </row>
    <row r="538" spans="10:10" x14ac:dyDescent="0.25">
      <c r="J538" s="49"/>
    </row>
    <row r="539" spans="10:10" x14ac:dyDescent="0.25">
      <c r="J539" s="49"/>
    </row>
    <row r="540" spans="10:10" x14ac:dyDescent="0.25">
      <c r="J540" s="49"/>
    </row>
    <row r="541" spans="10:10" x14ac:dyDescent="0.25">
      <c r="J541" s="49"/>
    </row>
    <row r="542" spans="10:10" x14ac:dyDescent="0.25">
      <c r="J542" s="49"/>
    </row>
    <row r="543" spans="10:10" x14ac:dyDescent="0.25">
      <c r="J543" s="49"/>
    </row>
    <row r="544" spans="10:10" x14ac:dyDescent="0.25">
      <c r="J544" s="49"/>
    </row>
    <row r="545" spans="10:10" x14ac:dyDescent="0.25">
      <c r="J545" s="49"/>
    </row>
    <row r="546" spans="10:10" x14ac:dyDescent="0.25">
      <c r="J546" s="49"/>
    </row>
    <row r="547" spans="10:10" x14ac:dyDescent="0.25">
      <c r="J547" s="49"/>
    </row>
    <row r="548" spans="10:10" x14ac:dyDescent="0.25">
      <c r="J548" s="49"/>
    </row>
    <row r="549" spans="10:10" x14ac:dyDescent="0.25">
      <c r="J549" s="49"/>
    </row>
    <row r="550" spans="10:10" x14ac:dyDescent="0.25">
      <c r="J550" s="49"/>
    </row>
    <row r="551" spans="10:10" x14ac:dyDescent="0.25">
      <c r="J551" s="49"/>
    </row>
    <row r="552" spans="10:10" x14ac:dyDescent="0.25">
      <c r="J552" s="49"/>
    </row>
    <row r="553" spans="10:10" x14ac:dyDescent="0.25">
      <c r="J553" s="49"/>
    </row>
    <row r="554" spans="10:10" x14ac:dyDescent="0.25">
      <c r="J554" s="49"/>
    </row>
    <row r="555" spans="10:10" x14ac:dyDescent="0.25">
      <c r="J555" s="49"/>
    </row>
    <row r="556" spans="10:10" x14ac:dyDescent="0.25">
      <c r="J556" s="49"/>
    </row>
    <row r="557" spans="10:10" x14ac:dyDescent="0.25">
      <c r="J557" s="49"/>
    </row>
    <row r="558" spans="10:10" x14ac:dyDescent="0.25">
      <c r="J558" s="49"/>
    </row>
    <row r="559" spans="10:10" x14ac:dyDescent="0.25">
      <c r="J559" s="49"/>
    </row>
    <row r="560" spans="10:10" x14ac:dyDescent="0.25">
      <c r="J560" s="49"/>
    </row>
    <row r="561" spans="10:10" x14ac:dyDescent="0.25">
      <c r="J561" s="49"/>
    </row>
    <row r="562" spans="10:10" x14ac:dyDescent="0.25">
      <c r="J562" s="49"/>
    </row>
    <row r="563" spans="10:10" x14ac:dyDescent="0.25">
      <c r="J563" s="49"/>
    </row>
    <row r="564" spans="10:10" x14ac:dyDescent="0.25">
      <c r="J564" s="49"/>
    </row>
    <row r="565" spans="10:10" x14ac:dyDescent="0.25">
      <c r="J565" s="49"/>
    </row>
    <row r="566" spans="10:10" x14ac:dyDescent="0.25">
      <c r="J566" s="49"/>
    </row>
    <row r="567" spans="10:10" x14ac:dyDescent="0.25">
      <c r="J567" s="49"/>
    </row>
    <row r="568" spans="10:10" x14ac:dyDescent="0.25">
      <c r="J568" s="49"/>
    </row>
    <row r="569" spans="10:10" x14ac:dyDescent="0.25">
      <c r="J569" s="49"/>
    </row>
    <row r="570" spans="10:10" x14ac:dyDescent="0.25">
      <c r="J570" s="49"/>
    </row>
    <row r="571" spans="10:10" x14ac:dyDescent="0.25">
      <c r="J571" s="49"/>
    </row>
    <row r="572" spans="10:10" x14ac:dyDescent="0.25">
      <c r="J572" s="49"/>
    </row>
    <row r="573" spans="10:10" x14ac:dyDescent="0.25">
      <c r="J573" s="49"/>
    </row>
    <row r="574" spans="10:10" x14ac:dyDescent="0.25">
      <c r="J574" s="49"/>
    </row>
    <row r="575" spans="10:10" x14ac:dyDescent="0.25">
      <c r="J575" s="49"/>
    </row>
    <row r="576" spans="10:10" x14ac:dyDescent="0.25">
      <c r="J576" s="49"/>
    </row>
    <row r="577" spans="10:10" x14ac:dyDescent="0.25">
      <c r="J577" s="49"/>
    </row>
    <row r="578" spans="10:10" x14ac:dyDescent="0.25">
      <c r="J578" s="49"/>
    </row>
    <row r="579" spans="10:10" x14ac:dyDescent="0.25">
      <c r="J579" s="49"/>
    </row>
    <row r="580" spans="10:10" x14ac:dyDescent="0.25">
      <c r="J580" s="49"/>
    </row>
    <row r="581" spans="10:10" x14ac:dyDescent="0.25">
      <c r="J581" s="49"/>
    </row>
    <row r="582" spans="10:10" x14ac:dyDescent="0.25">
      <c r="J582" s="49"/>
    </row>
    <row r="583" spans="10:10" x14ac:dyDescent="0.25">
      <c r="J583" s="49"/>
    </row>
    <row r="584" spans="10:10" x14ac:dyDescent="0.25">
      <c r="J584" s="49"/>
    </row>
    <row r="585" spans="10:10" x14ac:dyDescent="0.25">
      <c r="J585" s="49"/>
    </row>
    <row r="586" spans="10:10" x14ac:dyDescent="0.25">
      <c r="J586" s="49"/>
    </row>
    <row r="587" spans="10:10" x14ac:dyDescent="0.25">
      <c r="J587" s="49"/>
    </row>
    <row r="588" spans="10:10" x14ac:dyDescent="0.25">
      <c r="J588" s="49"/>
    </row>
    <row r="589" spans="10:10" x14ac:dyDescent="0.25">
      <c r="J589" s="49"/>
    </row>
    <row r="590" spans="10:10" x14ac:dyDescent="0.25">
      <c r="J590" s="49"/>
    </row>
    <row r="591" spans="10:10" x14ac:dyDescent="0.25">
      <c r="J591" s="49"/>
    </row>
    <row r="592" spans="10:10" x14ac:dyDescent="0.25">
      <c r="J592" s="49"/>
    </row>
    <row r="593" spans="10:10" x14ac:dyDescent="0.25">
      <c r="J593" s="49"/>
    </row>
    <row r="594" spans="10:10" x14ac:dyDescent="0.25">
      <c r="J594" s="49"/>
    </row>
    <row r="595" spans="10:10" x14ac:dyDescent="0.25">
      <c r="J595" s="49"/>
    </row>
    <row r="596" spans="10:10" x14ac:dyDescent="0.25">
      <c r="J596" s="49"/>
    </row>
    <row r="597" spans="10:10" x14ac:dyDescent="0.25">
      <c r="J597" s="49"/>
    </row>
    <row r="598" spans="10:10" x14ac:dyDescent="0.25">
      <c r="J598" s="49"/>
    </row>
    <row r="599" spans="10:10" x14ac:dyDescent="0.25">
      <c r="J599" s="49"/>
    </row>
    <row r="600" spans="10:10" x14ac:dyDescent="0.25">
      <c r="J600" s="49"/>
    </row>
    <row r="601" spans="10:10" x14ac:dyDescent="0.25">
      <c r="J601" s="49"/>
    </row>
    <row r="602" spans="10:10" x14ac:dyDescent="0.25">
      <c r="J602" s="49"/>
    </row>
    <row r="603" spans="10:10" x14ac:dyDescent="0.25">
      <c r="J603" s="49"/>
    </row>
    <row r="604" spans="10:10" x14ac:dyDescent="0.25">
      <c r="J604" s="49"/>
    </row>
    <row r="605" spans="10:10" x14ac:dyDescent="0.25">
      <c r="J605" s="49"/>
    </row>
    <row r="606" spans="10:10" x14ac:dyDescent="0.25">
      <c r="J606" s="49"/>
    </row>
    <row r="607" spans="10:10" x14ac:dyDescent="0.25">
      <c r="J607" s="49"/>
    </row>
    <row r="608" spans="10:10" x14ac:dyDescent="0.25">
      <c r="J608" s="49"/>
    </row>
    <row r="609" spans="10:10" x14ac:dyDescent="0.25">
      <c r="J609" s="49"/>
    </row>
    <row r="610" spans="10:10" x14ac:dyDescent="0.25">
      <c r="J610" s="49"/>
    </row>
    <row r="611" spans="10:10" x14ac:dyDescent="0.25">
      <c r="J611" s="49"/>
    </row>
    <row r="612" spans="10:10" x14ac:dyDescent="0.25">
      <c r="J612" s="49"/>
    </row>
    <row r="613" spans="10:10" x14ac:dyDescent="0.25">
      <c r="J613" s="49"/>
    </row>
    <row r="614" spans="10:10" x14ac:dyDescent="0.25">
      <c r="J614" s="49"/>
    </row>
    <row r="615" spans="10:10" x14ac:dyDescent="0.25">
      <c r="J615" s="49"/>
    </row>
    <row r="616" spans="10:10" x14ac:dyDescent="0.25">
      <c r="J616" s="49"/>
    </row>
    <row r="617" spans="10:10" x14ac:dyDescent="0.25">
      <c r="J617" s="49"/>
    </row>
    <row r="618" spans="10:10" x14ac:dyDescent="0.25">
      <c r="J618" s="49"/>
    </row>
    <row r="619" spans="10:10" x14ac:dyDescent="0.25">
      <c r="J619" s="49"/>
    </row>
    <row r="620" spans="10:10" x14ac:dyDescent="0.25">
      <c r="J620" s="49"/>
    </row>
    <row r="621" spans="10:10" x14ac:dyDescent="0.25">
      <c r="J621" s="49"/>
    </row>
    <row r="622" spans="10:10" x14ac:dyDescent="0.25">
      <c r="J622" s="49"/>
    </row>
    <row r="623" spans="10:10" x14ac:dyDescent="0.25">
      <c r="J623" s="49"/>
    </row>
    <row r="624" spans="10:10" x14ac:dyDescent="0.25">
      <c r="J624" s="49"/>
    </row>
    <row r="625" spans="10:10" x14ac:dyDescent="0.25">
      <c r="J625" s="49"/>
    </row>
    <row r="626" spans="10:10" x14ac:dyDescent="0.25">
      <c r="J626" s="49"/>
    </row>
    <row r="627" spans="10:10" x14ac:dyDescent="0.25">
      <c r="J627" s="49"/>
    </row>
    <row r="628" spans="10:10" x14ac:dyDescent="0.25">
      <c r="J628" s="49"/>
    </row>
    <row r="629" spans="10:10" x14ac:dyDescent="0.25">
      <c r="J629" s="49"/>
    </row>
    <row r="630" spans="10:10" x14ac:dyDescent="0.25">
      <c r="J630" s="49"/>
    </row>
    <row r="631" spans="10:10" x14ac:dyDescent="0.25">
      <c r="J631" s="49"/>
    </row>
    <row r="632" spans="10:10" x14ac:dyDescent="0.25">
      <c r="J632" s="49"/>
    </row>
    <row r="633" spans="10:10" x14ac:dyDescent="0.25">
      <c r="J633" s="49"/>
    </row>
    <row r="634" spans="10:10" x14ac:dyDescent="0.25">
      <c r="J634" s="49"/>
    </row>
    <row r="635" spans="10:10" x14ac:dyDescent="0.25">
      <c r="J635" s="49"/>
    </row>
    <row r="636" spans="10:10" x14ac:dyDescent="0.25">
      <c r="J636" s="49"/>
    </row>
    <row r="637" spans="10:10" x14ac:dyDescent="0.25">
      <c r="J637" s="49"/>
    </row>
    <row r="638" spans="10:10" x14ac:dyDescent="0.25">
      <c r="J638" s="49"/>
    </row>
    <row r="639" spans="10:10" x14ac:dyDescent="0.25">
      <c r="J639" s="49"/>
    </row>
    <row r="640" spans="10:10" x14ac:dyDescent="0.25">
      <c r="J640" s="49"/>
    </row>
    <row r="641" spans="10:10" x14ac:dyDescent="0.25">
      <c r="J641" s="49"/>
    </row>
    <row r="642" spans="10:10" x14ac:dyDescent="0.25">
      <c r="J642" s="49"/>
    </row>
    <row r="643" spans="10:10" x14ac:dyDescent="0.25">
      <c r="J643" s="49"/>
    </row>
    <row r="644" spans="10:10" x14ac:dyDescent="0.25">
      <c r="J644" s="49"/>
    </row>
    <row r="645" spans="10:10" x14ac:dyDescent="0.25">
      <c r="J645" s="49"/>
    </row>
    <row r="646" spans="10:10" x14ac:dyDescent="0.25">
      <c r="J646" s="49"/>
    </row>
    <row r="647" spans="10:10" x14ac:dyDescent="0.25">
      <c r="J647" s="49"/>
    </row>
    <row r="648" spans="10:10" x14ac:dyDescent="0.25">
      <c r="J648" s="49"/>
    </row>
    <row r="649" spans="10:10" x14ac:dyDescent="0.25">
      <c r="J649" s="49"/>
    </row>
    <row r="650" spans="10:10" x14ac:dyDescent="0.25">
      <c r="J650" s="49"/>
    </row>
    <row r="651" spans="10:10" x14ac:dyDescent="0.25">
      <c r="J651" s="49"/>
    </row>
    <row r="652" spans="10:10" x14ac:dyDescent="0.25">
      <c r="J652" s="49"/>
    </row>
    <row r="653" spans="10:10" x14ac:dyDescent="0.25">
      <c r="J653" s="49"/>
    </row>
    <row r="654" spans="10:10" x14ac:dyDescent="0.25">
      <c r="J654" s="49"/>
    </row>
    <row r="655" spans="10:10" x14ac:dyDescent="0.25">
      <c r="J655" s="49"/>
    </row>
    <row r="656" spans="10:10" x14ac:dyDescent="0.25">
      <c r="J656" s="49"/>
    </row>
    <row r="657" spans="10:10" x14ac:dyDescent="0.25">
      <c r="J657" s="49"/>
    </row>
    <row r="658" spans="10:10" x14ac:dyDescent="0.25">
      <c r="J658" s="49"/>
    </row>
    <row r="659" spans="10:10" x14ac:dyDescent="0.25">
      <c r="J659" s="49"/>
    </row>
    <row r="660" spans="10:10" x14ac:dyDescent="0.25">
      <c r="J660" s="49"/>
    </row>
    <row r="661" spans="10:10" x14ac:dyDescent="0.25">
      <c r="J661" s="49"/>
    </row>
    <row r="662" spans="10:10" x14ac:dyDescent="0.25">
      <c r="J662" s="49"/>
    </row>
    <row r="663" spans="10:10" x14ac:dyDescent="0.25">
      <c r="J663" s="49"/>
    </row>
    <row r="664" spans="10:10" x14ac:dyDescent="0.25">
      <c r="J664" s="49"/>
    </row>
    <row r="665" spans="10:10" x14ac:dyDescent="0.25">
      <c r="J665" s="49"/>
    </row>
    <row r="666" spans="10:10" x14ac:dyDescent="0.25">
      <c r="J666" s="49"/>
    </row>
    <row r="667" spans="10:10" x14ac:dyDescent="0.25">
      <c r="J667" s="49"/>
    </row>
    <row r="668" spans="10:10" x14ac:dyDescent="0.25">
      <c r="J668" s="49"/>
    </row>
    <row r="669" spans="10:10" x14ac:dyDescent="0.25">
      <c r="J669" s="49"/>
    </row>
    <row r="670" spans="10:10" x14ac:dyDescent="0.25">
      <c r="J670" s="49"/>
    </row>
    <row r="671" spans="10:10" x14ac:dyDescent="0.25">
      <c r="J671" s="49"/>
    </row>
    <row r="672" spans="10:10" x14ac:dyDescent="0.25">
      <c r="J672" s="49"/>
    </row>
    <row r="673" spans="10:10" x14ac:dyDescent="0.25">
      <c r="J673" s="49"/>
    </row>
    <row r="674" spans="10:10" x14ac:dyDescent="0.25">
      <c r="J674" s="49"/>
    </row>
    <row r="675" spans="10:10" x14ac:dyDescent="0.25">
      <c r="J675" s="49"/>
    </row>
    <row r="676" spans="10:10" x14ac:dyDescent="0.25">
      <c r="J676" s="49"/>
    </row>
    <row r="677" spans="10:10" x14ac:dyDescent="0.25">
      <c r="J677" s="49"/>
    </row>
    <row r="678" spans="10:10" x14ac:dyDescent="0.25">
      <c r="J678" s="49"/>
    </row>
    <row r="679" spans="10:10" x14ac:dyDescent="0.25">
      <c r="J679" s="49"/>
    </row>
    <row r="680" spans="10:10" x14ac:dyDescent="0.25">
      <c r="J680" s="49"/>
    </row>
    <row r="681" spans="10:10" x14ac:dyDescent="0.25">
      <c r="J681" s="49"/>
    </row>
    <row r="682" spans="10:10" x14ac:dyDescent="0.25">
      <c r="J682" s="49"/>
    </row>
    <row r="683" spans="10:10" x14ac:dyDescent="0.25">
      <c r="J683" s="49"/>
    </row>
    <row r="684" spans="10:10" x14ac:dyDescent="0.25">
      <c r="J684" s="49"/>
    </row>
    <row r="685" spans="10:10" x14ac:dyDescent="0.25">
      <c r="J685" s="49"/>
    </row>
    <row r="686" spans="10:10" x14ac:dyDescent="0.25">
      <c r="J686" s="49"/>
    </row>
    <row r="687" spans="10:10" x14ac:dyDescent="0.25">
      <c r="J687" s="49"/>
    </row>
    <row r="688" spans="10:10" x14ac:dyDescent="0.25">
      <c r="J688" s="49"/>
    </row>
    <row r="689" spans="10:10" x14ac:dyDescent="0.25">
      <c r="J689" s="49"/>
    </row>
    <row r="690" spans="10:10" x14ac:dyDescent="0.25">
      <c r="J690" s="49"/>
    </row>
    <row r="691" spans="10:10" x14ac:dyDescent="0.25">
      <c r="J691" s="49"/>
    </row>
    <row r="692" spans="10:10" x14ac:dyDescent="0.25">
      <c r="J692" s="49"/>
    </row>
    <row r="693" spans="10:10" x14ac:dyDescent="0.25">
      <c r="J693" s="49"/>
    </row>
    <row r="694" spans="10:10" x14ac:dyDescent="0.25">
      <c r="J694" s="49"/>
    </row>
    <row r="695" spans="10:10" x14ac:dyDescent="0.25">
      <c r="J695" s="49"/>
    </row>
    <row r="696" spans="10:10" x14ac:dyDescent="0.25">
      <c r="J696" s="49"/>
    </row>
    <row r="697" spans="10:10" x14ac:dyDescent="0.25">
      <c r="J697" s="49"/>
    </row>
    <row r="698" spans="10:10" x14ac:dyDescent="0.25">
      <c r="J698" s="49"/>
    </row>
    <row r="699" spans="10:10" x14ac:dyDescent="0.25">
      <c r="J699" s="49"/>
    </row>
    <row r="700" spans="10:10" x14ac:dyDescent="0.25">
      <c r="J700" s="49"/>
    </row>
    <row r="701" spans="10:10" x14ac:dyDescent="0.25">
      <c r="J701" s="49"/>
    </row>
    <row r="702" spans="10:10" x14ac:dyDescent="0.25">
      <c r="J702" s="49"/>
    </row>
    <row r="703" spans="10:10" x14ac:dyDescent="0.25">
      <c r="J703" s="49"/>
    </row>
    <row r="704" spans="10:10" x14ac:dyDescent="0.25">
      <c r="J704" s="49"/>
    </row>
    <row r="705" spans="10:10" x14ac:dyDescent="0.25">
      <c r="J705" s="49"/>
    </row>
    <row r="706" spans="10:10" x14ac:dyDescent="0.25">
      <c r="J706" s="49"/>
    </row>
    <row r="707" spans="10:10" x14ac:dyDescent="0.25">
      <c r="J707" s="49"/>
    </row>
    <row r="708" spans="10:10" x14ac:dyDescent="0.25">
      <c r="J708" s="49"/>
    </row>
    <row r="709" spans="10:10" x14ac:dyDescent="0.25">
      <c r="J709" s="49"/>
    </row>
    <row r="710" spans="10:10" x14ac:dyDescent="0.25">
      <c r="J710" s="49"/>
    </row>
    <row r="711" spans="10:10" x14ac:dyDescent="0.25">
      <c r="J711" s="49"/>
    </row>
    <row r="712" spans="10:10" x14ac:dyDescent="0.25">
      <c r="J712" s="49"/>
    </row>
    <row r="713" spans="10:10" x14ac:dyDescent="0.25">
      <c r="J713" s="49"/>
    </row>
    <row r="714" spans="10:10" x14ac:dyDescent="0.25">
      <c r="J714" s="49"/>
    </row>
    <row r="715" spans="10:10" x14ac:dyDescent="0.25">
      <c r="J715" s="49"/>
    </row>
    <row r="716" spans="10:10" x14ac:dyDescent="0.25">
      <c r="J716" s="49"/>
    </row>
    <row r="717" spans="10:10" x14ac:dyDescent="0.25">
      <c r="J717" s="49"/>
    </row>
    <row r="718" spans="10:10" x14ac:dyDescent="0.25">
      <c r="J718" s="49"/>
    </row>
    <row r="719" spans="10:10" x14ac:dyDescent="0.25">
      <c r="J719" s="49"/>
    </row>
    <row r="720" spans="10:10" x14ac:dyDescent="0.25">
      <c r="J720" s="49"/>
    </row>
    <row r="721" spans="10:10" x14ac:dyDescent="0.25">
      <c r="J721" s="49"/>
    </row>
    <row r="722" spans="10:10" x14ac:dyDescent="0.25">
      <c r="J722" s="49"/>
    </row>
    <row r="723" spans="10:10" x14ac:dyDescent="0.25">
      <c r="J723" s="49"/>
    </row>
    <row r="724" spans="10:10" x14ac:dyDescent="0.25">
      <c r="J724" s="49"/>
    </row>
    <row r="725" spans="10:10" x14ac:dyDescent="0.25">
      <c r="J725" s="49"/>
    </row>
    <row r="726" spans="10:10" x14ac:dyDescent="0.25">
      <c r="J726" s="49"/>
    </row>
    <row r="727" spans="10:10" x14ac:dyDescent="0.25">
      <c r="J727" s="49"/>
    </row>
    <row r="728" spans="10:10" x14ac:dyDescent="0.25">
      <c r="J728" s="49"/>
    </row>
    <row r="729" spans="10:10" x14ac:dyDescent="0.25">
      <c r="J729" s="49"/>
    </row>
    <row r="730" spans="10:10" x14ac:dyDescent="0.25">
      <c r="J730" s="49"/>
    </row>
    <row r="731" spans="10:10" x14ac:dyDescent="0.25">
      <c r="J731" s="49"/>
    </row>
    <row r="732" spans="10:10" x14ac:dyDescent="0.25">
      <c r="J732" s="49"/>
    </row>
    <row r="733" spans="10:10" x14ac:dyDescent="0.25">
      <c r="J733" s="49"/>
    </row>
    <row r="734" spans="10:10" x14ac:dyDescent="0.25">
      <c r="J734" s="49"/>
    </row>
    <row r="735" spans="10:10" x14ac:dyDescent="0.25">
      <c r="J735" s="49"/>
    </row>
    <row r="736" spans="10:10" x14ac:dyDescent="0.25">
      <c r="J736" s="49"/>
    </row>
    <row r="737" spans="10:10" x14ac:dyDescent="0.25">
      <c r="J737" s="49"/>
    </row>
    <row r="738" spans="10:10" x14ac:dyDescent="0.25">
      <c r="J738" s="49"/>
    </row>
    <row r="739" spans="10:10" x14ac:dyDescent="0.25">
      <c r="J739" s="49"/>
    </row>
    <row r="740" spans="10:10" x14ac:dyDescent="0.25">
      <c r="J740" s="49"/>
    </row>
    <row r="741" spans="10:10" x14ac:dyDescent="0.25">
      <c r="J741" s="49"/>
    </row>
    <row r="742" spans="10:10" x14ac:dyDescent="0.25">
      <c r="J742" s="49"/>
    </row>
    <row r="743" spans="10:10" x14ac:dyDescent="0.25">
      <c r="J743" s="49"/>
    </row>
    <row r="744" spans="10:10" x14ac:dyDescent="0.25">
      <c r="J744" s="49"/>
    </row>
    <row r="745" spans="10:10" x14ac:dyDescent="0.25">
      <c r="J745" s="49"/>
    </row>
    <row r="746" spans="10:10" x14ac:dyDescent="0.25">
      <c r="J746" s="49"/>
    </row>
    <row r="747" spans="10:10" x14ac:dyDescent="0.25">
      <c r="J747" s="49"/>
    </row>
    <row r="748" spans="10:10" x14ac:dyDescent="0.25">
      <c r="J748" s="49"/>
    </row>
    <row r="749" spans="10:10" x14ac:dyDescent="0.25">
      <c r="J749" s="49"/>
    </row>
    <row r="750" spans="10:10" x14ac:dyDescent="0.25">
      <c r="J750" s="49"/>
    </row>
    <row r="751" spans="10:10" x14ac:dyDescent="0.25">
      <c r="J751" s="49"/>
    </row>
    <row r="752" spans="10:10" x14ac:dyDescent="0.25">
      <c r="J752" s="49"/>
    </row>
    <row r="753" spans="10:10" x14ac:dyDescent="0.25">
      <c r="J753" s="49"/>
    </row>
    <row r="754" spans="10:10" x14ac:dyDescent="0.25">
      <c r="J754" s="49"/>
    </row>
    <row r="755" spans="10:10" x14ac:dyDescent="0.25">
      <c r="J755" s="49"/>
    </row>
    <row r="756" spans="10:10" x14ac:dyDescent="0.25">
      <c r="J756" s="49"/>
    </row>
    <row r="757" spans="10:10" x14ac:dyDescent="0.25">
      <c r="J757" s="49"/>
    </row>
    <row r="758" spans="10:10" x14ac:dyDescent="0.25">
      <c r="J758" s="49"/>
    </row>
    <row r="759" spans="10:10" x14ac:dyDescent="0.25">
      <c r="J759" s="49"/>
    </row>
    <row r="760" spans="10:10" x14ac:dyDescent="0.25">
      <c r="J760" s="49"/>
    </row>
    <row r="761" spans="10:10" x14ac:dyDescent="0.25">
      <c r="J761" s="49"/>
    </row>
    <row r="762" spans="10:10" x14ac:dyDescent="0.25">
      <c r="J762" s="49"/>
    </row>
    <row r="763" spans="10:10" x14ac:dyDescent="0.25">
      <c r="J763" s="49"/>
    </row>
    <row r="764" spans="10:10" x14ac:dyDescent="0.25">
      <c r="J764" s="49"/>
    </row>
    <row r="765" spans="10:10" x14ac:dyDescent="0.25">
      <c r="J765" s="49"/>
    </row>
    <row r="766" spans="10:10" x14ac:dyDescent="0.25">
      <c r="J766" s="49"/>
    </row>
    <row r="767" spans="10:10" x14ac:dyDescent="0.25">
      <c r="J767" s="49"/>
    </row>
    <row r="768" spans="10:10" x14ac:dyDescent="0.25">
      <c r="J768" s="49"/>
    </row>
    <row r="769" spans="10:10" x14ac:dyDescent="0.25">
      <c r="J769" s="49"/>
    </row>
    <row r="770" spans="10:10" x14ac:dyDescent="0.25">
      <c r="J770" s="49"/>
    </row>
    <row r="771" spans="10:10" x14ac:dyDescent="0.25">
      <c r="J771" s="49"/>
    </row>
    <row r="772" spans="10:10" x14ac:dyDescent="0.25">
      <c r="J772" s="49"/>
    </row>
    <row r="773" spans="10:10" x14ac:dyDescent="0.25">
      <c r="J773" s="49"/>
    </row>
    <row r="774" spans="10:10" x14ac:dyDescent="0.25">
      <c r="J774" s="49"/>
    </row>
    <row r="775" spans="10:10" x14ac:dyDescent="0.25">
      <c r="J775" s="49"/>
    </row>
    <row r="776" spans="10:10" x14ac:dyDescent="0.25">
      <c r="J776" s="49"/>
    </row>
    <row r="777" spans="10:10" x14ac:dyDescent="0.25">
      <c r="J777" s="49"/>
    </row>
    <row r="778" spans="10:10" x14ac:dyDescent="0.25">
      <c r="J778" s="49"/>
    </row>
    <row r="779" spans="10:10" x14ac:dyDescent="0.25">
      <c r="J779" s="49"/>
    </row>
    <row r="780" spans="10:10" x14ac:dyDescent="0.25">
      <c r="J780" s="49"/>
    </row>
    <row r="781" spans="10:10" x14ac:dyDescent="0.25">
      <c r="J781" s="49"/>
    </row>
    <row r="782" spans="10:10" x14ac:dyDescent="0.25">
      <c r="J782" s="49"/>
    </row>
    <row r="783" spans="10:10" x14ac:dyDescent="0.25">
      <c r="J783" s="49"/>
    </row>
    <row r="784" spans="10:10" x14ac:dyDescent="0.25">
      <c r="J784" s="49"/>
    </row>
    <row r="785" spans="10:10" x14ac:dyDescent="0.25">
      <c r="J785" s="49"/>
    </row>
    <row r="786" spans="10:10" x14ac:dyDescent="0.25">
      <c r="J786" s="49"/>
    </row>
    <row r="787" spans="10:10" x14ac:dyDescent="0.25">
      <c r="J787" s="49"/>
    </row>
    <row r="788" spans="10:10" x14ac:dyDescent="0.25">
      <c r="J788" s="49"/>
    </row>
    <row r="789" spans="10:10" x14ac:dyDescent="0.25">
      <c r="J789" s="49"/>
    </row>
    <row r="790" spans="10:10" x14ac:dyDescent="0.25">
      <c r="J790" s="49"/>
    </row>
    <row r="791" spans="10:10" x14ac:dyDescent="0.25">
      <c r="J791" s="49"/>
    </row>
    <row r="792" spans="10:10" x14ac:dyDescent="0.25">
      <c r="J792" s="49"/>
    </row>
    <row r="793" spans="10:10" x14ac:dyDescent="0.25">
      <c r="J793" s="49"/>
    </row>
    <row r="794" spans="10:10" x14ac:dyDescent="0.25">
      <c r="J794" s="49"/>
    </row>
    <row r="795" spans="10:10" x14ac:dyDescent="0.25">
      <c r="J795" s="49"/>
    </row>
    <row r="796" spans="10:10" x14ac:dyDescent="0.25">
      <c r="J796" s="49"/>
    </row>
    <row r="797" spans="10:10" x14ac:dyDescent="0.25">
      <c r="J797" s="49"/>
    </row>
    <row r="798" spans="10:10" x14ac:dyDescent="0.25">
      <c r="J798" s="49"/>
    </row>
    <row r="799" spans="10:10" x14ac:dyDescent="0.25">
      <c r="J799" s="49"/>
    </row>
    <row r="800" spans="10:10" x14ac:dyDescent="0.25">
      <c r="J800" s="49"/>
    </row>
    <row r="801" spans="10:10" x14ac:dyDescent="0.25">
      <c r="J801" s="49"/>
    </row>
    <row r="802" spans="10:10" x14ac:dyDescent="0.25">
      <c r="J802" s="49"/>
    </row>
    <row r="803" spans="10:10" x14ac:dyDescent="0.25">
      <c r="J803" s="49"/>
    </row>
    <row r="804" spans="10:10" x14ac:dyDescent="0.25">
      <c r="J804" s="49"/>
    </row>
    <row r="805" spans="10:10" x14ac:dyDescent="0.25">
      <c r="J805" s="49"/>
    </row>
    <row r="806" spans="10:10" x14ac:dyDescent="0.25">
      <c r="J806" s="49"/>
    </row>
    <row r="807" spans="10:10" x14ac:dyDescent="0.25">
      <c r="J807" s="49"/>
    </row>
    <row r="808" spans="10:10" x14ac:dyDescent="0.25">
      <c r="J808" s="49"/>
    </row>
    <row r="809" spans="10:10" x14ac:dyDescent="0.25">
      <c r="J809" s="49"/>
    </row>
    <row r="810" spans="10:10" x14ac:dyDescent="0.25">
      <c r="J810" s="49"/>
    </row>
    <row r="811" spans="10:10" x14ac:dyDescent="0.25">
      <c r="J811" s="49"/>
    </row>
    <row r="812" spans="10:10" x14ac:dyDescent="0.25">
      <c r="J812" s="49"/>
    </row>
    <row r="813" spans="10:10" x14ac:dyDescent="0.25">
      <c r="J813" s="49"/>
    </row>
    <row r="814" spans="10:10" x14ac:dyDescent="0.25">
      <c r="J814" s="49"/>
    </row>
    <row r="815" spans="10:10" x14ac:dyDescent="0.25">
      <c r="J815" s="49"/>
    </row>
    <row r="816" spans="10:10" x14ac:dyDescent="0.25">
      <c r="J816" s="49"/>
    </row>
    <row r="817" spans="10:10" x14ac:dyDescent="0.25">
      <c r="J817" s="49"/>
    </row>
    <row r="818" spans="10:10" x14ac:dyDescent="0.25">
      <c r="J818" s="49"/>
    </row>
    <row r="819" spans="10:10" x14ac:dyDescent="0.25">
      <c r="J819" s="49"/>
    </row>
    <row r="820" spans="10:10" x14ac:dyDescent="0.25">
      <c r="J820" s="49"/>
    </row>
    <row r="821" spans="10:10" x14ac:dyDescent="0.25">
      <c r="J821" s="49"/>
    </row>
    <row r="822" spans="10:10" x14ac:dyDescent="0.25">
      <c r="J822" s="49"/>
    </row>
    <row r="823" spans="10:10" x14ac:dyDescent="0.25">
      <c r="J823" s="49"/>
    </row>
    <row r="824" spans="10:10" x14ac:dyDescent="0.25">
      <c r="J824" s="49"/>
    </row>
    <row r="825" spans="10:10" x14ac:dyDescent="0.25">
      <c r="J825" s="49"/>
    </row>
  </sheetData>
  <autoFilter ref="A9:J350"/>
  <mergeCells count="10">
    <mergeCell ref="K9:K10"/>
    <mergeCell ref="L9:L10"/>
    <mergeCell ref="A1:L1"/>
    <mergeCell ref="A2:L2"/>
    <mergeCell ref="A9:A10"/>
    <mergeCell ref="B9:B10"/>
    <mergeCell ref="D9:D10"/>
    <mergeCell ref="F9:F10"/>
    <mergeCell ref="I9:I10"/>
    <mergeCell ref="J9:J10"/>
  </mergeCells>
  <conditionalFormatting sqref="L171:L350">
    <cfRule type="cellIs" dxfId="7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63" fitToHeight="8" orientation="portrait" horizontalDpi="4294967292" verticalDpi="1200" r:id="rId1"/>
  <headerFooter>
    <oddHeader>&amp;R&amp;P</oddHeader>
    <oddFooter xml:space="preserve">&amp;CСудья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5"/>
  <sheetViews>
    <sheetView topLeftCell="A18" workbookViewId="0">
      <selection activeCell="K67" sqref="K1:L1048576"/>
    </sheetView>
  </sheetViews>
  <sheetFormatPr defaultRowHeight="15" x14ac:dyDescent="0.25"/>
  <cols>
    <col min="1" max="1" width="9.42578125" style="7" customWidth="1"/>
    <col min="2" max="2" width="6.42578125" style="3" customWidth="1"/>
    <col min="3" max="3" width="15.140625" style="4" hidden="1" customWidth="1"/>
    <col min="4" max="4" width="6.42578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29.5703125" style="6" customWidth="1"/>
    <col min="11" max="11" width="17.28515625" style="1" customWidth="1"/>
    <col min="12" max="12" width="13" style="1" customWidth="1"/>
    <col min="13" max="16" width="9.140625" style="1"/>
    <col min="17" max="17" width="9.140625" style="2"/>
    <col min="18" max="19" width="9.140625" style="1"/>
    <col min="20" max="16384" width="9.140625" style="3"/>
  </cols>
  <sheetData>
    <row r="1" spans="1:21" ht="18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21" ht="15.75" customHeight="1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21" x14ac:dyDescent="0.25">
      <c r="T3" s="24"/>
      <c r="U3" s="24"/>
    </row>
    <row r="4" spans="1:21" ht="12.75" x14ac:dyDescent="0.2">
      <c r="A4" s="1"/>
      <c r="B4" s="8"/>
      <c r="C4" s="8"/>
      <c r="G4" s="9" t="s">
        <v>2</v>
      </c>
      <c r="I4" s="16"/>
      <c r="J4" s="86" t="s">
        <v>460</v>
      </c>
      <c r="P4" s="71"/>
      <c r="Q4" s="71"/>
      <c r="T4" s="24"/>
      <c r="U4" s="24"/>
    </row>
    <row r="5" spans="1:21" x14ac:dyDescent="0.25">
      <c r="O5" s="12"/>
      <c r="P5" s="12"/>
      <c r="Q5" s="12"/>
      <c r="T5" s="24"/>
      <c r="U5" s="24"/>
    </row>
    <row r="6" spans="1:21" s="5" customFormat="1" ht="12.75" x14ac:dyDescent="0.2">
      <c r="A6" s="8" t="s">
        <v>3</v>
      </c>
      <c r="B6" s="4"/>
      <c r="C6" s="4"/>
      <c r="D6" s="53" t="s">
        <v>11</v>
      </c>
      <c r="E6" s="53"/>
      <c r="F6" s="53"/>
      <c r="G6" s="53"/>
      <c r="H6" s="53"/>
      <c r="I6" s="13"/>
      <c r="J6" s="79" t="s">
        <v>23</v>
      </c>
      <c r="K6" s="20"/>
      <c r="L6" s="20"/>
      <c r="M6" s="20"/>
      <c r="N6" s="20"/>
      <c r="O6" s="13"/>
      <c r="P6" s="13"/>
      <c r="Q6" s="77"/>
      <c r="R6" s="20"/>
      <c r="S6" s="20"/>
      <c r="T6" s="13"/>
      <c r="U6" s="13"/>
    </row>
    <row r="7" spans="1:21" s="5" customFormat="1" ht="12.75" x14ac:dyDescent="0.2">
      <c r="A7" s="4"/>
      <c r="B7" s="4"/>
      <c r="C7" s="4"/>
      <c r="D7" s="8" t="s">
        <v>12</v>
      </c>
      <c r="E7" s="4"/>
      <c r="F7" s="4"/>
      <c r="G7" s="4"/>
      <c r="H7" s="54"/>
      <c r="J7" s="78" t="s">
        <v>24</v>
      </c>
      <c r="K7" s="20"/>
      <c r="L7" s="20"/>
      <c r="M7" s="20"/>
      <c r="N7" s="20"/>
      <c r="O7" s="13"/>
      <c r="P7" s="13"/>
      <c r="Q7" s="25"/>
      <c r="R7" s="20"/>
      <c r="S7" s="20"/>
      <c r="T7" s="13"/>
      <c r="U7" s="13"/>
    </row>
    <row r="8" spans="1:21" x14ac:dyDescent="0.25">
      <c r="B8" s="22"/>
      <c r="D8" s="67"/>
      <c r="T8" s="24"/>
      <c r="U8" s="24"/>
    </row>
    <row r="9" spans="1:21" ht="60" customHeight="1" x14ac:dyDescent="0.2">
      <c r="A9" s="191" t="s">
        <v>10</v>
      </c>
      <c r="B9" s="193" t="s">
        <v>13</v>
      </c>
      <c r="C9" s="28" t="s">
        <v>4</v>
      </c>
      <c r="D9" s="195" t="s">
        <v>5</v>
      </c>
      <c r="E9" s="29" t="s">
        <v>6</v>
      </c>
      <c r="F9" s="193" t="s">
        <v>7</v>
      </c>
      <c r="G9" s="27" t="s">
        <v>8</v>
      </c>
      <c r="H9" s="27" t="s">
        <v>9</v>
      </c>
      <c r="I9" s="196" t="s">
        <v>9</v>
      </c>
      <c r="J9" s="200" t="s">
        <v>453</v>
      </c>
      <c r="K9" s="187" t="s">
        <v>462</v>
      </c>
      <c r="L9" s="187" t="s">
        <v>17</v>
      </c>
      <c r="O9" s="32"/>
      <c r="T9" s="24"/>
      <c r="U9" s="24"/>
    </row>
    <row r="10" spans="1:21" ht="36" customHeight="1" x14ac:dyDescent="0.2">
      <c r="A10" s="190"/>
      <c r="B10" s="194"/>
      <c r="C10" s="28"/>
      <c r="D10" s="201"/>
      <c r="E10" s="29"/>
      <c r="F10" s="194"/>
      <c r="G10" s="27"/>
      <c r="H10" s="27"/>
      <c r="I10" s="197"/>
      <c r="J10" s="199"/>
      <c r="K10" s="187"/>
      <c r="L10" s="187"/>
      <c r="O10" s="32"/>
      <c r="T10" s="24"/>
      <c r="U10" s="24"/>
    </row>
    <row r="11" spans="1:21" ht="12.75" customHeight="1" x14ac:dyDescent="0.25">
      <c r="A11" s="111" t="s">
        <v>19</v>
      </c>
      <c r="B11" s="63">
        <v>1</v>
      </c>
      <c r="C11" s="55" t="s">
        <v>25</v>
      </c>
      <c r="D11" s="136">
        <v>1</v>
      </c>
      <c r="E11" s="55" t="s">
        <v>26</v>
      </c>
      <c r="F11" s="68" t="s">
        <v>27</v>
      </c>
      <c r="G11" s="56">
        <v>39699</v>
      </c>
      <c r="H11" s="57"/>
      <c r="I11" s="72"/>
      <c r="J11" s="58"/>
      <c r="K11" s="129"/>
      <c r="L11" s="130"/>
      <c r="M11" s="32"/>
      <c r="N11" s="38"/>
      <c r="O11" s="39"/>
      <c r="P11" s="40"/>
      <c r="Q11" s="1"/>
      <c r="T11" s="24"/>
      <c r="U11" s="24"/>
    </row>
    <row r="12" spans="1:21" ht="12.75" customHeight="1" x14ac:dyDescent="0.25">
      <c r="A12" s="111" t="s">
        <v>19</v>
      </c>
      <c r="B12" s="63">
        <v>1</v>
      </c>
      <c r="C12" s="55" t="s">
        <v>25</v>
      </c>
      <c r="D12" s="136">
        <v>2</v>
      </c>
      <c r="E12" s="55" t="s">
        <v>28</v>
      </c>
      <c r="F12" s="68" t="s">
        <v>29</v>
      </c>
      <c r="G12" s="56">
        <v>39277</v>
      </c>
      <c r="H12" s="57"/>
      <c r="I12" s="72"/>
      <c r="J12" s="58"/>
      <c r="K12" s="94">
        <f>SUM(J11:J14)</f>
        <v>0</v>
      </c>
      <c r="L12" s="131"/>
      <c r="M12" s="32"/>
      <c r="O12" s="39"/>
      <c r="P12" s="42"/>
      <c r="Q12" s="1"/>
      <c r="T12" s="24"/>
      <c r="U12" s="24"/>
    </row>
    <row r="13" spans="1:21" ht="12.75" customHeight="1" x14ac:dyDescent="0.25">
      <c r="A13" s="111" t="s">
        <v>19</v>
      </c>
      <c r="B13" s="63">
        <v>1</v>
      </c>
      <c r="C13" s="55" t="s">
        <v>25</v>
      </c>
      <c r="D13" s="136">
        <v>3</v>
      </c>
      <c r="E13" s="55" t="s">
        <v>30</v>
      </c>
      <c r="F13" s="68" t="s">
        <v>27</v>
      </c>
      <c r="G13" s="56">
        <v>39259</v>
      </c>
      <c r="H13" s="57"/>
      <c r="I13" s="72"/>
      <c r="J13" s="58"/>
      <c r="K13" s="132"/>
      <c r="L13" s="133"/>
      <c r="M13" s="32"/>
      <c r="O13" s="39"/>
      <c r="P13" s="42"/>
      <c r="Q13" s="1"/>
      <c r="T13" s="24"/>
      <c r="U13" s="24"/>
    </row>
    <row r="14" spans="1:21" ht="12.75" customHeight="1" x14ac:dyDescent="0.25">
      <c r="A14" s="111" t="s">
        <v>19</v>
      </c>
      <c r="B14" s="63">
        <v>1</v>
      </c>
      <c r="C14" s="55" t="s">
        <v>25</v>
      </c>
      <c r="D14" s="136">
        <v>4</v>
      </c>
      <c r="E14" s="55" t="s">
        <v>31</v>
      </c>
      <c r="F14" s="68" t="s">
        <v>29</v>
      </c>
      <c r="G14" s="56">
        <v>39199</v>
      </c>
      <c r="H14" s="57"/>
      <c r="I14" s="72"/>
      <c r="J14" s="58"/>
      <c r="K14" s="134"/>
      <c r="L14" s="135"/>
      <c r="M14" s="32"/>
      <c r="O14" s="39"/>
      <c r="P14" s="42"/>
      <c r="Q14" s="1"/>
      <c r="T14" s="24"/>
      <c r="U14" s="24"/>
    </row>
    <row r="15" spans="1:21" ht="12.75" customHeight="1" x14ac:dyDescent="0.25">
      <c r="A15" s="112" t="s">
        <v>19</v>
      </c>
      <c r="B15" s="62">
        <v>2</v>
      </c>
      <c r="C15" s="34" t="s">
        <v>32</v>
      </c>
      <c r="D15" s="137">
        <v>5</v>
      </c>
      <c r="E15" s="34" t="s">
        <v>33</v>
      </c>
      <c r="F15" s="47" t="s">
        <v>27</v>
      </c>
      <c r="G15" s="35">
        <v>39699</v>
      </c>
      <c r="H15" s="36"/>
      <c r="I15" s="73"/>
      <c r="J15" s="37"/>
      <c r="K15" s="117"/>
      <c r="L15" s="118"/>
      <c r="M15" s="32"/>
      <c r="O15" s="39"/>
      <c r="P15" s="42"/>
      <c r="Q15" s="1"/>
    </row>
    <row r="16" spans="1:21" ht="12.75" customHeight="1" x14ac:dyDescent="0.25">
      <c r="A16" s="112" t="s">
        <v>19</v>
      </c>
      <c r="B16" s="62">
        <v>2</v>
      </c>
      <c r="C16" s="34" t="s">
        <v>32</v>
      </c>
      <c r="D16" s="137">
        <v>6</v>
      </c>
      <c r="E16" s="34" t="s">
        <v>34</v>
      </c>
      <c r="F16" s="47" t="s">
        <v>29</v>
      </c>
      <c r="G16" s="35">
        <v>39884</v>
      </c>
      <c r="H16" s="36"/>
      <c r="I16" s="73"/>
      <c r="J16" s="37"/>
      <c r="K16" s="119">
        <f>SUM(J15:J18)</f>
        <v>0</v>
      </c>
      <c r="L16" s="120"/>
      <c r="M16" s="32"/>
      <c r="O16" s="39"/>
      <c r="P16" s="42"/>
      <c r="Q16" s="1"/>
    </row>
    <row r="17" spans="1:17" ht="12.75" customHeight="1" x14ac:dyDescent="0.25">
      <c r="A17" s="112" t="s">
        <v>19</v>
      </c>
      <c r="B17" s="62">
        <v>2</v>
      </c>
      <c r="C17" s="34" t="s">
        <v>32</v>
      </c>
      <c r="D17" s="137">
        <v>7</v>
      </c>
      <c r="E17" s="34" t="s">
        <v>35</v>
      </c>
      <c r="F17" s="47" t="s">
        <v>27</v>
      </c>
      <c r="G17" s="35">
        <v>39837</v>
      </c>
      <c r="H17" s="36"/>
      <c r="I17" s="73"/>
      <c r="J17" s="37"/>
      <c r="K17" s="121"/>
      <c r="L17" s="122"/>
      <c r="M17" s="32"/>
      <c r="O17" s="39"/>
      <c r="P17" s="42"/>
      <c r="Q17" s="1"/>
    </row>
    <row r="18" spans="1:17" ht="12.75" customHeight="1" x14ac:dyDescent="0.25">
      <c r="A18" s="112" t="s">
        <v>19</v>
      </c>
      <c r="B18" s="62">
        <v>2</v>
      </c>
      <c r="C18" s="34" t="s">
        <v>32</v>
      </c>
      <c r="D18" s="137">
        <v>8</v>
      </c>
      <c r="E18" s="34" t="s">
        <v>36</v>
      </c>
      <c r="F18" s="47" t="s">
        <v>29</v>
      </c>
      <c r="G18" s="35">
        <v>39730</v>
      </c>
      <c r="H18" s="36"/>
      <c r="I18" s="73"/>
      <c r="J18" s="37"/>
      <c r="K18" s="123"/>
      <c r="L18" s="124"/>
      <c r="M18" s="32"/>
      <c r="O18" s="39"/>
      <c r="P18" s="42"/>
      <c r="Q18" s="1"/>
    </row>
    <row r="19" spans="1:17" ht="12.75" customHeight="1" x14ac:dyDescent="0.25">
      <c r="A19" s="111" t="s">
        <v>19</v>
      </c>
      <c r="B19" s="63">
        <v>3</v>
      </c>
      <c r="C19" s="55" t="s">
        <v>37</v>
      </c>
      <c r="D19" s="136">
        <v>9</v>
      </c>
      <c r="E19" s="55" t="s">
        <v>38</v>
      </c>
      <c r="F19" s="68" t="s">
        <v>27</v>
      </c>
      <c r="G19" s="56">
        <v>39552</v>
      </c>
      <c r="H19" s="57"/>
      <c r="I19" s="72"/>
      <c r="J19" s="58"/>
      <c r="K19" s="129"/>
      <c r="L19" s="130"/>
      <c r="M19" s="32"/>
      <c r="O19" s="39"/>
      <c r="P19" s="42"/>
      <c r="Q19" s="1"/>
    </row>
    <row r="20" spans="1:17" ht="12.75" customHeight="1" x14ac:dyDescent="0.25">
      <c r="A20" s="111" t="s">
        <v>19</v>
      </c>
      <c r="B20" s="63">
        <v>3</v>
      </c>
      <c r="C20" s="55" t="s">
        <v>37</v>
      </c>
      <c r="D20" s="136">
        <v>10</v>
      </c>
      <c r="E20" s="55" t="s">
        <v>39</v>
      </c>
      <c r="F20" s="68" t="s">
        <v>29</v>
      </c>
      <c r="G20" s="56">
        <v>39750</v>
      </c>
      <c r="H20" s="57"/>
      <c r="I20" s="72"/>
      <c r="J20" s="58"/>
      <c r="K20" s="94">
        <f>SUM(J19:J22)</f>
        <v>0</v>
      </c>
      <c r="L20" s="131"/>
      <c r="M20" s="32"/>
      <c r="O20" s="39"/>
      <c r="P20" s="42"/>
      <c r="Q20" s="1"/>
    </row>
    <row r="21" spans="1:17" ht="12.75" customHeight="1" x14ac:dyDescent="0.25">
      <c r="A21" s="111" t="s">
        <v>19</v>
      </c>
      <c r="B21" s="63">
        <v>3</v>
      </c>
      <c r="C21" s="55" t="s">
        <v>37</v>
      </c>
      <c r="D21" s="136">
        <v>11</v>
      </c>
      <c r="E21" s="55" t="s">
        <v>40</v>
      </c>
      <c r="F21" s="68" t="s">
        <v>27</v>
      </c>
      <c r="G21" s="56">
        <v>39770</v>
      </c>
      <c r="H21" s="57"/>
      <c r="I21" s="72"/>
      <c r="J21" s="58"/>
      <c r="K21" s="132"/>
      <c r="L21" s="133"/>
      <c r="M21" s="32"/>
      <c r="O21" s="39"/>
      <c r="P21" s="42"/>
      <c r="Q21" s="1"/>
    </row>
    <row r="22" spans="1:17" ht="12.75" customHeight="1" x14ac:dyDescent="0.25">
      <c r="A22" s="111" t="s">
        <v>19</v>
      </c>
      <c r="B22" s="63">
        <v>3</v>
      </c>
      <c r="C22" s="55" t="s">
        <v>37</v>
      </c>
      <c r="D22" s="136">
        <v>12</v>
      </c>
      <c r="E22" s="55" t="s">
        <v>41</v>
      </c>
      <c r="F22" s="68" t="s">
        <v>29</v>
      </c>
      <c r="G22" s="56">
        <v>39463</v>
      </c>
      <c r="H22" s="57"/>
      <c r="I22" s="72"/>
      <c r="J22" s="58"/>
      <c r="K22" s="134"/>
      <c r="L22" s="135"/>
      <c r="M22" s="32"/>
      <c r="O22" s="39"/>
      <c r="P22" s="42"/>
      <c r="Q22" s="1"/>
    </row>
    <row r="23" spans="1:17" ht="12.75" customHeight="1" x14ac:dyDescent="0.25">
      <c r="A23" s="112" t="s">
        <v>19</v>
      </c>
      <c r="B23" s="62">
        <v>4</v>
      </c>
      <c r="C23" s="34" t="s">
        <v>42</v>
      </c>
      <c r="D23" s="137">
        <v>13</v>
      </c>
      <c r="E23" s="34" t="s">
        <v>43</v>
      </c>
      <c r="F23" s="47" t="s">
        <v>27</v>
      </c>
      <c r="G23" s="35">
        <v>39144</v>
      </c>
      <c r="H23" s="36"/>
      <c r="I23" s="73"/>
      <c r="J23" s="37"/>
      <c r="K23" s="117"/>
      <c r="L23" s="118"/>
      <c r="M23" s="32"/>
      <c r="O23" s="39"/>
      <c r="P23" s="42"/>
      <c r="Q23" s="1"/>
    </row>
    <row r="24" spans="1:17" ht="12.75" customHeight="1" x14ac:dyDescent="0.25">
      <c r="A24" s="112" t="s">
        <v>19</v>
      </c>
      <c r="B24" s="62">
        <v>4</v>
      </c>
      <c r="C24" s="34" t="s">
        <v>42</v>
      </c>
      <c r="D24" s="137">
        <v>14</v>
      </c>
      <c r="E24" s="34" t="s">
        <v>44</v>
      </c>
      <c r="F24" s="47" t="s">
        <v>29</v>
      </c>
      <c r="G24" s="35">
        <v>39277</v>
      </c>
      <c r="H24" s="36"/>
      <c r="I24" s="73"/>
      <c r="J24" s="37"/>
      <c r="K24" s="119">
        <f>SUM(J23:J26)</f>
        <v>0</v>
      </c>
      <c r="L24" s="120"/>
      <c r="M24" s="32"/>
      <c r="O24" s="39"/>
      <c r="P24" s="42"/>
      <c r="Q24" s="1"/>
    </row>
    <row r="25" spans="1:17" ht="12.75" customHeight="1" x14ac:dyDescent="0.25">
      <c r="A25" s="112" t="s">
        <v>19</v>
      </c>
      <c r="B25" s="62">
        <v>4</v>
      </c>
      <c r="C25" s="34" t="s">
        <v>42</v>
      </c>
      <c r="D25" s="137">
        <v>15</v>
      </c>
      <c r="E25" s="34" t="s">
        <v>45</v>
      </c>
      <c r="F25" s="47" t="s">
        <v>27</v>
      </c>
      <c r="G25" s="35">
        <v>39357</v>
      </c>
      <c r="H25" s="36"/>
      <c r="I25" s="73"/>
      <c r="J25" s="37"/>
      <c r="K25" s="121"/>
      <c r="L25" s="122"/>
      <c r="M25" s="32"/>
      <c r="O25" s="39"/>
      <c r="P25" s="42"/>
      <c r="Q25" s="1"/>
    </row>
    <row r="26" spans="1:17" ht="12.75" customHeight="1" x14ac:dyDescent="0.25">
      <c r="A26" s="112" t="s">
        <v>19</v>
      </c>
      <c r="B26" s="62">
        <v>4</v>
      </c>
      <c r="C26" s="34" t="s">
        <v>42</v>
      </c>
      <c r="D26" s="137">
        <v>16</v>
      </c>
      <c r="E26" s="34" t="s">
        <v>46</v>
      </c>
      <c r="F26" s="47" t="s">
        <v>29</v>
      </c>
      <c r="G26" s="35">
        <v>39299</v>
      </c>
      <c r="H26" s="36"/>
      <c r="I26" s="73"/>
      <c r="J26" s="37"/>
      <c r="K26" s="123"/>
      <c r="L26" s="124"/>
      <c r="M26" s="32"/>
      <c r="O26" s="39"/>
      <c r="P26" s="42"/>
      <c r="Q26" s="1"/>
    </row>
    <row r="27" spans="1:17" ht="12.75" customHeight="1" x14ac:dyDescent="0.25">
      <c r="A27" s="111" t="s">
        <v>19</v>
      </c>
      <c r="B27" s="63">
        <v>5</v>
      </c>
      <c r="C27" s="55" t="s">
        <v>47</v>
      </c>
      <c r="D27" s="136">
        <v>17</v>
      </c>
      <c r="E27" s="55" t="s">
        <v>48</v>
      </c>
      <c r="F27" s="68" t="s">
        <v>27</v>
      </c>
      <c r="G27" s="56">
        <v>39381</v>
      </c>
      <c r="H27" s="57"/>
      <c r="I27" s="72"/>
      <c r="J27" s="58"/>
      <c r="K27" s="129"/>
      <c r="L27" s="130"/>
      <c r="M27" s="32"/>
      <c r="O27" s="39"/>
      <c r="P27" s="42"/>
      <c r="Q27" s="1"/>
    </row>
    <row r="28" spans="1:17" ht="12.75" customHeight="1" x14ac:dyDescent="0.25">
      <c r="A28" s="111" t="s">
        <v>19</v>
      </c>
      <c r="B28" s="63">
        <v>5</v>
      </c>
      <c r="C28" s="55" t="s">
        <v>47</v>
      </c>
      <c r="D28" s="136">
        <v>18</v>
      </c>
      <c r="E28" s="55" t="s">
        <v>49</v>
      </c>
      <c r="F28" s="68" t="s">
        <v>29</v>
      </c>
      <c r="G28" s="56">
        <v>39346</v>
      </c>
      <c r="H28" s="57"/>
      <c r="I28" s="72"/>
      <c r="J28" s="58"/>
      <c r="K28" s="94">
        <f>SUM(J27:J30)</f>
        <v>0</v>
      </c>
      <c r="L28" s="131"/>
      <c r="M28" s="32"/>
      <c r="O28" s="39"/>
      <c r="P28" s="42"/>
      <c r="Q28" s="1"/>
    </row>
    <row r="29" spans="1:17" ht="12.75" customHeight="1" x14ac:dyDescent="0.25">
      <c r="A29" s="111" t="s">
        <v>19</v>
      </c>
      <c r="B29" s="63">
        <v>5</v>
      </c>
      <c r="C29" s="55" t="s">
        <v>47</v>
      </c>
      <c r="D29" s="136">
        <v>19</v>
      </c>
      <c r="E29" s="55" t="s">
        <v>50</v>
      </c>
      <c r="F29" s="68" t="s">
        <v>27</v>
      </c>
      <c r="G29" s="56">
        <v>39224</v>
      </c>
      <c r="H29" s="57"/>
      <c r="I29" s="72"/>
      <c r="J29" s="58"/>
      <c r="K29" s="132"/>
      <c r="L29" s="133"/>
      <c r="M29" s="32"/>
      <c r="O29" s="39"/>
      <c r="P29" s="42"/>
      <c r="Q29" s="1"/>
    </row>
    <row r="30" spans="1:17" ht="12.75" customHeight="1" x14ac:dyDescent="0.25">
      <c r="A30" s="111" t="s">
        <v>19</v>
      </c>
      <c r="B30" s="63">
        <v>5</v>
      </c>
      <c r="C30" s="55" t="s">
        <v>47</v>
      </c>
      <c r="D30" s="136">
        <v>20</v>
      </c>
      <c r="E30" s="55" t="s">
        <v>51</v>
      </c>
      <c r="F30" s="68" t="s">
        <v>29</v>
      </c>
      <c r="G30" s="56">
        <v>39102</v>
      </c>
      <c r="H30" s="57"/>
      <c r="I30" s="72"/>
      <c r="J30" s="58"/>
      <c r="K30" s="134"/>
      <c r="L30" s="135"/>
      <c r="M30" s="32"/>
      <c r="O30" s="39"/>
      <c r="P30" s="42"/>
      <c r="Q30" s="1"/>
    </row>
    <row r="31" spans="1:17" ht="12.75" customHeight="1" x14ac:dyDescent="0.25">
      <c r="A31" s="112" t="s">
        <v>19</v>
      </c>
      <c r="B31" s="62">
        <v>6</v>
      </c>
      <c r="C31" s="34" t="s">
        <v>52</v>
      </c>
      <c r="D31" s="137">
        <v>21</v>
      </c>
      <c r="E31" s="34" t="s">
        <v>53</v>
      </c>
      <c r="F31" s="47" t="s">
        <v>27</v>
      </c>
      <c r="G31" s="35">
        <v>39153</v>
      </c>
      <c r="H31" s="36"/>
      <c r="I31" s="73"/>
      <c r="J31" s="37"/>
      <c r="K31" s="117"/>
      <c r="L31" s="118"/>
      <c r="M31" s="32"/>
      <c r="O31" s="42"/>
      <c r="P31" s="42"/>
      <c r="Q31" s="1"/>
    </row>
    <row r="32" spans="1:17" ht="12.75" customHeight="1" x14ac:dyDescent="0.25">
      <c r="A32" s="112" t="s">
        <v>19</v>
      </c>
      <c r="B32" s="62">
        <v>6</v>
      </c>
      <c r="C32" s="34" t="s">
        <v>52</v>
      </c>
      <c r="D32" s="137">
        <v>22</v>
      </c>
      <c r="E32" s="34" t="s">
        <v>54</v>
      </c>
      <c r="F32" s="47" t="s">
        <v>29</v>
      </c>
      <c r="G32" s="35">
        <v>39268</v>
      </c>
      <c r="H32" s="36"/>
      <c r="I32" s="73"/>
      <c r="J32" s="37"/>
      <c r="K32" s="119">
        <f>SUM(J31:J34)</f>
        <v>0</v>
      </c>
      <c r="L32" s="120"/>
      <c r="M32" s="32"/>
      <c r="O32" s="42"/>
      <c r="P32" s="42"/>
      <c r="Q32" s="1"/>
    </row>
    <row r="33" spans="1:17" ht="12.75" customHeight="1" x14ac:dyDescent="0.25">
      <c r="A33" s="112" t="s">
        <v>19</v>
      </c>
      <c r="B33" s="62">
        <v>6</v>
      </c>
      <c r="C33" s="34" t="s">
        <v>52</v>
      </c>
      <c r="D33" s="137">
        <v>23</v>
      </c>
      <c r="E33" s="34" t="s">
        <v>55</v>
      </c>
      <c r="F33" s="47" t="s">
        <v>27</v>
      </c>
      <c r="G33" s="35">
        <v>39426</v>
      </c>
      <c r="H33" s="36"/>
      <c r="I33" s="73"/>
      <c r="J33" s="37"/>
      <c r="K33" s="121"/>
      <c r="L33" s="122"/>
      <c r="M33" s="32"/>
      <c r="O33" s="42"/>
      <c r="P33" s="42"/>
      <c r="Q33" s="1"/>
    </row>
    <row r="34" spans="1:17" ht="12.75" customHeight="1" x14ac:dyDescent="0.25">
      <c r="A34" s="112" t="s">
        <v>19</v>
      </c>
      <c r="B34" s="62">
        <v>6</v>
      </c>
      <c r="C34" s="34" t="s">
        <v>52</v>
      </c>
      <c r="D34" s="137">
        <v>24</v>
      </c>
      <c r="E34" s="34" t="s">
        <v>56</v>
      </c>
      <c r="F34" s="47" t="s">
        <v>29</v>
      </c>
      <c r="G34" s="35">
        <v>39317</v>
      </c>
      <c r="H34" s="36"/>
      <c r="I34" s="73"/>
      <c r="J34" s="37"/>
      <c r="K34" s="123"/>
      <c r="L34" s="124"/>
      <c r="M34" s="32"/>
      <c r="O34" s="42"/>
      <c r="P34" s="42"/>
      <c r="Q34" s="1"/>
    </row>
    <row r="35" spans="1:17" ht="12.75" customHeight="1" x14ac:dyDescent="0.25">
      <c r="A35" s="111" t="s">
        <v>19</v>
      </c>
      <c r="B35" s="63">
        <v>7</v>
      </c>
      <c r="C35" s="55" t="s">
        <v>57</v>
      </c>
      <c r="D35" s="136">
        <v>25</v>
      </c>
      <c r="E35" s="55" t="s">
        <v>58</v>
      </c>
      <c r="F35" s="68" t="s">
        <v>27</v>
      </c>
      <c r="G35" s="56">
        <v>39289</v>
      </c>
      <c r="H35" s="57"/>
      <c r="I35" s="72"/>
      <c r="J35" s="58"/>
      <c r="K35" s="129"/>
      <c r="L35" s="130"/>
      <c r="O35" s="42"/>
      <c r="P35" s="42"/>
      <c r="Q35" s="1"/>
    </row>
    <row r="36" spans="1:17" ht="12.75" customHeight="1" x14ac:dyDescent="0.25">
      <c r="A36" s="111" t="s">
        <v>19</v>
      </c>
      <c r="B36" s="63">
        <v>7</v>
      </c>
      <c r="C36" s="55" t="s">
        <v>57</v>
      </c>
      <c r="D36" s="136">
        <v>26</v>
      </c>
      <c r="E36" s="55" t="s">
        <v>59</v>
      </c>
      <c r="F36" s="68" t="s">
        <v>29</v>
      </c>
      <c r="G36" s="56">
        <v>39117</v>
      </c>
      <c r="H36" s="57"/>
      <c r="I36" s="72"/>
      <c r="J36" s="58"/>
      <c r="K36" s="94">
        <f>SUM(J35:J38)</f>
        <v>0</v>
      </c>
      <c r="L36" s="131"/>
      <c r="O36" s="42"/>
      <c r="P36" s="42"/>
      <c r="Q36" s="1"/>
    </row>
    <row r="37" spans="1:17" ht="12.75" customHeight="1" x14ac:dyDescent="0.25">
      <c r="A37" s="111" t="s">
        <v>19</v>
      </c>
      <c r="B37" s="63">
        <v>7</v>
      </c>
      <c r="C37" s="55" t="s">
        <v>57</v>
      </c>
      <c r="D37" s="136">
        <v>27</v>
      </c>
      <c r="E37" s="55" t="s">
        <v>60</v>
      </c>
      <c r="F37" s="68" t="s">
        <v>27</v>
      </c>
      <c r="G37" s="56">
        <v>39210</v>
      </c>
      <c r="H37" s="57"/>
      <c r="I37" s="72"/>
      <c r="J37" s="58"/>
      <c r="K37" s="132"/>
      <c r="L37" s="133"/>
      <c r="O37" s="42"/>
      <c r="P37" s="42"/>
      <c r="Q37" s="1"/>
    </row>
    <row r="38" spans="1:17" ht="12.75" customHeight="1" x14ac:dyDescent="0.25">
      <c r="A38" s="111" t="s">
        <v>19</v>
      </c>
      <c r="B38" s="63">
        <v>7</v>
      </c>
      <c r="C38" s="55" t="s">
        <v>57</v>
      </c>
      <c r="D38" s="136">
        <v>28</v>
      </c>
      <c r="E38" s="55" t="s">
        <v>61</v>
      </c>
      <c r="F38" s="68" t="s">
        <v>29</v>
      </c>
      <c r="G38" s="56">
        <v>39644</v>
      </c>
      <c r="H38" s="57"/>
      <c r="I38" s="72"/>
      <c r="J38" s="58"/>
      <c r="K38" s="134"/>
      <c r="L38" s="135"/>
      <c r="O38" s="42"/>
      <c r="P38" s="42"/>
      <c r="Q38" s="1"/>
    </row>
    <row r="39" spans="1:17" ht="12.75" customHeight="1" x14ac:dyDescent="0.25">
      <c r="A39" s="112" t="s">
        <v>19</v>
      </c>
      <c r="B39" s="62">
        <v>8</v>
      </c>
      <c r="C39" s="34" t="s">
        <v>62</v>
      </c>
      <c r="D39" s="137">
        <v>29</v>
      </c>
      <c r="E39" s="34" t="s">
        <v>63</v>
      </c>
      <c r="F39" s="47" t="s">
        <v>27</v>
      </c>
      <c r="G39" s="35">
        <v>39536</v>
      </c>
      <c r="H39" s="36"/>
      <c r="I39" s="73"/>
      <c r="J39" s="37"/>
      <c r="K39" s="117"/>
      <c r="L39" s="118"/>
      <c r="O39" s="42"/>
      <c r="P39" s="42"/>
      <c r="Q39" s="1"/>
    </row>
    <row r="40" spans="1:17" ht="12.75" customHeight="1" x14ac:dyDescent="0.25">
      <c r="A40" s="112" t="s">
        <v>19</v>
      </c>
      <c r="B40" s="62">
        <v>8</v>
      </c>
      <c r="C40" s="34" t="s">
        <v>62</v>
      </c>
      <c r="D40" s="137">
        <v>30</v>
      </c>
      <c r="E40" s="34" t="s">
        <v>64</v>
      </c>
      <c r="F40" s="47" t="s">
        <v>29</v>
      </c>
      <c r="G40" s="35">
        <v>39104</v>
      </c>
      <c r="H40" s="36"/>
      <c r="I40" s="73"/>
      <c r="J40" s="37"/>
      <c r="K40" s="119">
        <f>SUM(J39:J42)</f>
        <v>0</v>
      </c>
      <c r="L40" s="120"/>
      <c r="O40" s="42"/>
      <c r="P40" s="42"/>
      <c r="Q40" s="1"/>
    </row>
    <row r="41" spans="1:17" ht="12.75" customHeight="1" x14ac:dyDescent="0.25">
      <c r="A41" s="112" t="s">
        <v>19</v>
      </c>
      <c r="B41" s="62">
        <v>8</v>
      </c>
      <c r="C41" s="34" t="s">
        <v>62</v>
      </c>
      <c r="D41" s="137">
        <v>31</v>
      </c>
      <c r="E41" s="34" t="s">
        <v>65</v>
      </c>
      <c r="F41" s="47" t="s">
        <v>27</v>
      </c>
      <c r="G41" s="35">
        <v>39151</v>
      </c>
      <c r="H41" s="36"/>
      <c r="I41" s="73"/>
      <c r="J41" s="37"/>
      <c r="K41" s="121"/>
      <c r="L41" s="122"/>
      <c r="O41" s="42"/>
      <c r="P41" s="42"/>
      <c r="Q41" s="1"/>
    </row>
    <row r="42" spans="1:17" ht="12.75" customHeight="1" x14ac:dyDescent="0.25">
      <c r="A42" s="112" t="s">
        <v>19</v>
      </c>
      <c r="B42" s="62">
        <v>8</v>
      </c>
      <c r="C42" s="34" t="s">
        <v>62</v>
      </c>
      <c r="D42" s="137">
        <v>32</v>
      </c>
      <c r="E42" s="34" t="s">
        <v>66</v>
      </c>
      <c r="F42" s="47" t="s">
        <v>29</v>
      </c>
      <c r="G42" s="35">
        <v>39198</v>
      </c>
      <c r="H42" s="36"/>
      <c r="I42" s="73"/>
      <c r="J42" s="37"/>
      <c r="K42" s="123"/>
      <c r="L42" s="124"/>
      <c r="O42" s="42"/>
      <c r="P42" s="42"/>
      <c r="Q42" s="1"/>
    </row>
    <row r="43" spans="1:17" ht="12.75" customHeight="1" x14ac:dyDescent="0.25">
      <c r="A43" s="111" t="s">
        <v>19</v>
      </c>
      <c r="B43" s="63">
        <v>9</v>
      </c>
      <c r="C43" s="55" t="s">
        <v>67</v>
      </c>
      <c r="D43" s="136">
        <v>33</v>
      </c>
      <c r="E43" s="55" t="s">
        <v>68</v>
      </c>
      <c r="F43" s="68" t="s">
        <v>27</v>
      </c>
      <c r="G43" s="56">
        <v>39269</v>
      </c>
      <c r="H43" s="57"/>
      <c r="I43" s="72"/>
      <c r="J43" s="58"/>
      <c r="K43" s="129"/>
      <c r="L43" s="130"/>
      <c r="O43" s="42"/>
      <c r="P43" s="42"/>
      <c r="Q43" s="1"/>
    </row>
    <row r="44" spans="1:17" ht="12.75" customHeight="1" x14ac:dyDescent="0.25">
      <c r="A44" s="111" t="s">
        <v>19</v>
      </c>
      <c r="B44" s="63">
        <v>9</v>
      </c>
      <c r="C44" s="55" t="s">
        <v>67</v>
      </c>
      <c r="D44" s="136">
        <v>34</v>
      </c>
      <c r="E44" s="55" t="s">
        <v>69</v>
      </c>
      <c r="F44" s="68" t="s">
        <v>29</v>
      </c>
      <c r="G44" s="56">
        <v>39367</v>
      </c>
      <c r="H44" s="57"/>
      <c r="I44" s="72"/>
      <c r="J44" s="58"/>
      <c r="K44" s="94">
        <f>SUM(J43:J46)</f>
        <v>0</v>
      </c>
      <c r="L44" s="131"/>
      <c r="O44" s="42"/>
      <c r="P44" s="42"/>
      <c r="Q44" s="1"/>
    </row>
    <row r="45" spans="1:17" ht="12.75" customHeight="1" x14ac:dyDescent="0.25">
      <c r="A45" s="111" t="s">
        <v>19</v>
      </c>
      <c r="B45" s="63">
        <v>9</v>
      </c>
      <c r="C45" s="55" t="s">
        <v>67</v>
      </c>
      <c r="D45" s="136">
        <v>35</v>
      </c>
      <c r="E45" s="55" t="s">
        <v>70</v>
      </c>
      <c r="F45" s="68" t="s">
        <v>27</v>
      </c>
      <c r="G45" s="56">
        <v>39297</v>
      </c>
      <c r="H45" s="57"/>
      <c r="I45" s="72"/>
      <c r="J45" s="58"/>
      <c r="K45" s="132"/>
      <c r="L45" s="133"/>
      <c r="O45" s="42"/>
      <c r="P45" s="42"/>
      <c r="Q45" s="1"/>
    </row>
    <row r="46" spans="1:17" ht="12.75" customHeight="1" x14ac:dyDescent="0.25">
      <c r="A46" s="111" t="s">
        <v>19</v>
      </c>
      <c r="B46" s="63">
        <v>9</v>
      </c>
      <c r="C46" s="55" t="s">
        <v>67</v>
      </c>
      <c r="D46" s="136">
        <v>36</v>
      </c>
      <c r="E46" s="55" t="s">
        <v>71</v>
      </c>
      <c r="F46" s="68" t="s">
        <v>29</v>
      </c>
      <c r="G46" s="56">
        <v>39399</v>
      </c>
      <c r="H46" s="57"/>
      <c r="I46" s="72"/>
      <c r="J46" s="58"/>
      <c r="K46" s="134"/>
      <c r="L46" s="135"/>
      <c r="O46" s="42"/>
      <c r="P46" s="42"/>
      <c r="Q46" s="1"/>
    </row>
    <row r="47" spans="1:17" ht="12.75" customHeight="1" x14ac:dyDescent="0.25">
      <c r="A47" s="112" t="s">
        <v>19</v>
      </c>
      <c r="B47" s="62">
        <v>10</v>
      </c>
      <c r="C47" s="34" t="s">
        <v>72</v>
      </c>
      <c r="D47" s="137">
        <v>37</v>
      </c>
      <c r="E47" s="34" t="s">
        <v>73</v>
      </c>
      <c r="F47" s="47" t="s">
        <v>27</v>
      </c>
      <c r="G47" s="35">
        <v>39486</v>
      </c>
      <c r="H47" s="36"/>
      <c r="I47" s="73"/>
      <c r="J47" s="37"/>
      <c r="K47" s="117"/>
      <c r="L47" s="118"/>
      <c r="O47" s="42"/>
      <c r="P47" s="42"/>
      <c r="Q47" s="1"/>
    </row>
    <row r="48" spans="1:17" ht="12.75" customHeight="1" x14ac:dyDescent="0.25">
      <c r="A48" s="112" t="s">
        <v>19</v>
      </c>
      <c r="B48" s="62">
        <v>10</v>
      </c>
      <c r="C48" s="34" t="s">
        <v>72</v>
      </c>
      <c r="D48" s="137">
        <v>38</v>
      </c>
      <c r="E48" s="34" t="s">
        <v>74</v>
      </c>
      <c r="F48" s="47" t="s">
        <v>29</v>
      </c>
      <c r="G48" s="35">
        <v>39529</v>
      </c>
      <c r="H48" s="36"/>
      <c r="I48" s="73"/>
      <c r="J48" s="37"/>
      <c r="K48" s="119">
        <f>SUM(J47:J50)</f>
        <v>0</v>
      </c>
      <c r="L48" s="120"/>
      <c r="O48" s="42"/>
      <c r="P48" s="42"/>
      <c r="Q48" s="1"/>
    </row>
    <row r="49" spans="1:17" ht="12.75" customHeight="1" x14ac:dyDescent="0.25">
      <c r="A49" s="112" t="s">
        <v>19</v>
      </c>
      <c r="B49" s="62">
        <v>10</v>
      </c>
      <c r="C49" s="34" t="s">
        <v>72</v>
      </c>
      <c r="D49" s="137">
        <v>39</v>
      </c>
      <c r="E49" s="34" t="s">
        <v>75</v>
      </c>
      <c r="F49" s="47" t="s">
        <v>27</v>
      </c>
      <c r="G49" s="35">
        <v>39762</v>
      </c>
      <c r="H49" s="36"/>
      <c r="I49" s="73"/>
      <c r="J49" s="37"/>
      <c r="K49" s="121"/>
      <c r="L49" s="122"/>
      <c r="O49" s="42"/>
      <c r="P49" s="42"/>
      <c r="Q49" s="1"/>
    </row>
    <row r="50" spans="1:17" ht="12.75" customHeight="1" x14ac:dyDescent="0.25">
      <c r="A50" s="112" t="s">
        <v>19</v>
      </c>
      <c r="B50" s="62">
        <v>10</v>
      </c>
      <c r="C50" s="34" t="s">
        <v>72</v>
      </c>
      <c r="D50" s="137">
        <v>40</v>
      </c>
      <c r="E50" s="34" t="s">
        <v>76</v>
      </c>
      <c r="F50" s="47" t="s">
        <v>29</v>
      </c>
      <c r="G50" s="35">
        <v>39715</v>
      </c>
      <c r="H50" s="36"/>
      <c r="I50" s="73"/>
      <c r="J50" s="37"/>
      <c r="K50" s="123"/>
      <c r="L50" s="124"/>
      <c r="O50" s="42"/>
      <c r="P50" s="42"/>
      <c r="Q50" s="1"/>
    </row>
    <row r="51" spans="1:17" ht="12.75" customHeight="1" x14ac:dyDescent="0.25">
      <c r="A51" s="111" t="s">
        <v>19</v>
      </c>
      <c r="B51" s="63">
        <v>11</v>
      </c>
      <c r="C51" s="55" t="s">
        <v>77</v>
      </c>
      <c r="D51" s="136">
        <v>41</v>
      </c>
      <c r="E51" s="55" t="s">
        <v>78</v>
      </c>
      <c r="F51" s="68" t="s">
        <v>27</v>
      </c>
      <c r="G51" s="56">
        <v>39278</v>
      </c>
      <c r="H51" s="57"/>
      <c r="I51" s="72"/>
      <c r="J51" s="58"/>
      <c r="K51" s="129"/>
      <c r="L51" s="130"/>
      <c r="O51" s="42"/>
      <c r="P51" s="42"/>
      <c r="Q51" s="1"/>
    </row>
    <row r="52" spans="1:17" ht="12.75" customHeight="1" x14ac:dyDescent="0.25">
      <c r="A52" s="111" t="s">
        <v>19</v>
      </c>
      <c r="B52" s="63">
        <v>11</v>
      </c>
      <c r="C52" s="55" t="s">
        <v>77</v>
      </c>
      <c r="D52" s="136">
        <v>42</v>
      </c>
      <c r="E52" s="55" t="s">
        <v>79</v>
      </c>
      <c r="F52" s="68" t="s">
        <v>29</v>
      </c>
      <c r="G52" s="56">
        <v>39349</v>
      </c>
      <c r="H52" s="57"/>
      <c r="I52" s="72"/>
      <c r="J52" s="58"/>
      <c r="K52" s="94">
        <f>SUM(J51:J54)</f>
        <v>0</v>
      </c>
      <c r="L52" s="131"/>
      <c r="O52" s="42"/>
      <c r="P52" s="42"/>
      <c r="Q52" s="1"/>
    </row>
    <row r="53" spans="1:17" ht="12.75" customHeight="1" x14ac:dyDescent="0.25">
      <c r="A53" s="111" t="s">
        <v>19</v>
      </c>
      <c r="B53" s="63">
        <v>11</v>
      </c>
      <c r="C53" s="55" t="s">
        <v>77</v>
      </c>
      <c r="D53" s="136">
        <v>43</v>
      </c>
      <c r="E53" s="55" t="s">
        <v>80</v>
      </c>
      <c r="F53" s="68" t="s">
        <v>27</v>
      </c>
      <c r="G53" s="56">
        <v>39276</v>
      </c>
      <c r="H53" s="57"/>
      <c r="I53" s="72"/>
      <c r="J53" s="58"/>
      <c r="K53" s="132"/>
      <c r="L53" s="133"/>
      <c r="O53" s="42"/>
      <c r="P53" s="42"/>
      <c r="Q53" s="1"/>
    </row>
    <row r="54" spans="1:17" ht="12.75" customHeight="1" x14ac:dyDescent="0.25">
      <c r="A54" s="111" t="s">
        <v>19</v>
      </c>
      <c r="B54" s="63">
        <v>11</v>
      </c>
      <c r="C54" s="55" t="s">
        <v>77</v>
      </c>
      <c r="D54" s="136">
        <v>44</v>
      </c>
      <c r="E54" s="55" t="s">
        <v>81</v>
      </c>
      <c r="F54" s="68" t="s">
        <v>29</v>
      </c>
      <c r="G54" s="56">
        <v>39407</v>
      </c>
      <c r="H54" s="57"/>
      <c r="I54" s="72"/>
      <c r="J54" s="58"/>
      <c r="K54" s="134"/>
      <c r="L54" s="135"/>
      <c r="O54" s="42"/>
      <c r="P54" s="42"/>
      <c r="Q54" s="1"/>
    </row>
    <row r="55" spans="1:17" ht="12.75" customHeight="1" x14ac:dyDescent="0.25">
      <c r="A55" s="112" t="s">
        <v>19</v>
      </c>
      <c r="B55" s="62">
        <v>12</v>
      </c>
      <c r="C55" s="34" t="s">
        <v>82</v>
      </c>
      <c r="D55" s="137">
        <v>45</v>
      </c>
      <c r="E55" s="34" t="s">
        <v>83</v>
      </c>
      <c r="F55" s="47" t="s">
        <v>27</v>
      </c>
      <c r="G55" s="35">
        <v>39642</v>
      </c>
      <c r="H55" s="36"/>
      <c r="I55" s="73"/>
      <c r="J55" s="37"/>
      <c r="K55" s="117"/>
      <c r="L55" s="118"/>
      <c r="O55" s="42"/>
      <c r="P55" s="42"/>
      <c r="Q55" s="1"/>
    </row>
    <row r="56" spans="1:17" ht="12.75" customHeight="1" x14ac:dyDescent="0.25">
      <c r="A56" s="112" t="s">
        <v>19</v>
      </c>
      <c r="B56" s="62">
        <v>12</v>
      </c>
      <c r="C56" s="34" t="s">
        <v>82</v>
      </c>
      <c r="D56" s="137">
        <v>46</v>
      </c>
      <c r="E56" s="34" t="s">
        <v>84</v>
      </c>
      <c r="F56" s="47" t="s">
        <v>29</v>
      </c>
      <c r="G56" s="35">
        <v>39166</v>
      </c>
      <c r="H56" s="36"/>
      <c r="I56" s="73"/>
      <c r="J56" s="37"/>
      <c r="K56" s="119">
        <f>SUM(J55:J58)</f>
        <v>0</v>
      </c>
      <c r="L56" s="120"/>
      <c r="O56" s="42"/>
      <c r="P56" s="42"/>
      <c r="Q56" s="1"/>
    </row>
    <row r="57" spans="1:17" ht="12.75" customHeight="1" x14ac:dyDescent="0.25">
      <c r="A57" s="112" t="s">
        <v>19</v>
      </c>
      <c r="B57" s="62">
        <v>12</v>
      </c>
      <c r="C57" s="34" t="s">
        <v>82</v>
      </c>
      <c r="D57" s="137">
        <v>47</v>
      </c>
      <c r="E57" s="34" t="s">
        <v>85</v>
      </c>
      <c r="F57" s="47" t="s">
        <v>27</v>
      </c>
      <c r="G57" s="35">
        <v>39894</v>
      </c>
      <c r="H57" s="36"/>
      <c r="I57" s="73"/>
      <c r="J57" s="37"/>
      <c r="K57" s="121"/>
      <c r="L57" s="122"/>
      <c r="O57" s="42"/>
      <c r="P57" s="42"/>
      <c r="Q57" s="1"/>
    </row>
    <row r="58" spans="1:17" ht="12.75" customHeight="1" x14ac:dyDescent="0.25">
      <c r="A58" s="112" t="s">
        <v>19</v>
      </c>
      <c r="B58" s="62">
        <v>12</v>
      </c>
      <c r="C58" s="34" t="s">
        <v>82</v>
      </c>
      <c r="D58" s="137">
        <v>48</v>
      </c>
      <c r="E58" s="34" t="s">
        <v>86</v>
      </c>
      <c r="F58" s="47" t="s">
        <v>29</v>
      </c>
      <c r="G58" s="35">
        <v>39863</v>
      </c>
      <c r="H58" s="36"/>
      <c r="I58" s="73"/>
      <c r="J58" s="37"/>
      <c r="K58" s="123"/>
      <c r="L58" s="124"/>
      <c r="O58" s="42"/>
      <c r="P58" s="42"/>
      <c r="Q58" s="1"/>
    </row>
    <row r="59" spans="1:17" ht="12.75" customHeight="1" x14ac:dyDescent="0.25">
      <c r="A59" s="111" t="s">
        <v>19</v>
      </c>
      <c r="B59" s="63">
        <v>13</v>
      </c>
      <c r="C59" s="55" t="s">
        <v>87</v>
      </c>
      <c r="D59" s="136">
        <v>49</v>
      </c>
      <c r="E59" s="55" t="s">
        <v>88</v>
      </c>
      <c r="F59" s="68" t="s">
        <v>27</v>
      </c>
      <c r="G59" s="56">
        <v>39492</v>
      </c>
      <c r="H59" s="57"/>
      <c r="I59" s="72"/>
      <c r="J59" s="58"/>
      <c r="K59" s="129"/>
      <c r="L59" s="130"/>
      <c r="O59" s="42"/>
      <c r="P59" s="42"/>
      <c r="Q59" s="1"/>
    </row>
    <row r="60" spans="1:17" ht="12.75" customHeight="1" x14ac:dyDescent="0.25">
      <c r="A60" s="111" t="s">
        <v>19</v>
      </c>
      <c r="B60" s="63">
        <v>13</v>
      </c>
      <c r="C60" s="55" t="s">
        <v>87</v>
      </c>
      <c r="D60" s="136">
        <v>50</v>
      </c>
      <c r="E60" s="55" t="s">
        <v>89</v>
      </c>
      <c r="F60" s="68" t="s">
        <v>29</v>
      </c>
      <c r="G60" s="56">
        <v>39620</v>
      </c>
      <c r="H60" s="57"/>
      <c r="I60" s="72"/>
      <c r="J60" s="58"/>
      <c r="K60" s="94">
        <f>SUM(J59:J62)</f>
        <v>0</v>
      </c>
      <c r="L60" s="131"/>
      <c r="O60" s="42"/>
      <c r="P60" s="42"/>
      <c r="Q60" s="1"/>
    </row>
    <row r="61" spans="1:17" ht="12.75" customHeight="1" x14ac:dyDescent="0.25">
      <c r="A61" s="111" t="s">
        <v>19</v>
      </c>
      <c r="B61" s="63">
        <v>13</v>
      </c>
      <c r="C61" s="55" t="s">
        <v>87</v>
      </c>
      <c r="D61" s="136">
        <v>51</v>
      </c>
      <c r="E61" s="55" t="s">
        <v>90</v>
      </c>
      <c r="F61" s="68" t="s">
        <v>27</v>
      </c>
      <c r="G61" s="56">
        <v>39701</v>
      </c>
      <c r="H61" s="57"/>
      <c r="I61" s="72"/>
      <c r="J61" s="58"/>
      <c r="K61" s="132"/>
      <c r="L61" s="133"/>
      <c r="O61" s="42"/>
      <c r="P61" s="42"/>
      <c r="Q61" s="1"/>
    </row>
    <row r="62" spans="1:17" ht="12.75" customHeight="1" x14ac:dyDescent="0.25">
      <c r="A62" s="111" t="s">
        <v>19</v>
      </c>
      <c r="B62" s="63">
        <v>13</v>
      </c>
      <c r="C62" s="55" t="s">
        <v>87</v>
      </c>
      <c r="D62" s="136">
        <v>52</v>
      </c>
      <c r="E62" s="55" t="s">
        <v>91</v>
      </c>
      <c r="F62" s="68" t="s">
        <v>29</v>
      </c>
      <c r="G62" s="56">
        <v>39527</v>
      </c>
      <c r="H62" s="57"/>
      <c r="I62" s="72"/>
      <c r="J62" s="58"/>
      <c r="K62" s="134"/>
      <c r="L62" s="135"/>
      <c r="O62" s="42"/>
      <c r="P62" s="42"/>
      <c r="Q62" s="1"/>
    </row>
    <row r="63" spans="1:17" ht="12.75" customHeight="1" x14ac:dyDescent="0.25">
      <c r="A63" s="112" t="s">
        <v>19</v>
      </c>
      <c r="B63" s="62">
        <v>14</v>
      </c>
      <c r="C63" s="34" t="s">
        <v>92</v>
      </c>
      <c r="D63" s="137">
        <v>53</v>
      </c>
      <c r="E63" s="34" t="s">
        <v>93</v>
      </c>
      <c r="F63" s="47" t="s">
        <v>27</v>
      </c>
      <c r="G63" s="35">
        <v>39342</v>
      </c>
      <c r="H63" s="36"/>
      <c r="I63" s="73"/>
      <c r="J63" s="37"/>
      <c r="K63" s="117"/>
      <c r="L63" s="118"/>
      <c r="O63" s="42"/>
      <c r="P63" s="42"/>
      <c r="Q63" s="1"/>
    </row>
    <row r="64" spans="1:17" ht="12.75" customHeight="1" x14ac:dyDescent="0.25">
      <c r="A64" s="112" t="s">
        <v>19</v>
      </c>
      <c r="B64" s="62">
        <v>14</v>
      </c>
      <c r="C64" s="34" t="s">
        <v>92</v>
      </c>
      <c r="D64" s="137">
        <v>54</v>
      </c>
      <c r="E64" s="34" t="s">
        <v>94</v>
      </c>
      <c r="F64" s="47" t="s">
        <v>29</v>
      </c>
      <c r="G64" s="35">
        <v>39482</v>
      </c>
      <c r="H64" s="36"/>
      <c r="I64" s="73"/>
      <c r="J64" s="37"/>
      <c r="K64" s="119">
        <f>SUM(J63:J66)</f>
        <v>0</v>
      </c>
      <c r="L64" s="120"/>
      <c r="O64" s="42"/>
      <c r="P64" s="42"/>
      <c r="Q64" s="1"/>
    </row>
    <row r="65" spans="1:17" ht="12.75" customHeight="1" x14ac:dyDescent="0.25">
      <c r="A65" s="112" t="s">
        <v>19</v>
      </c>
      <c r="B65" s="62">
        <v>14</v>
      </c>
      <c r="C65" s="34" t="s">
        <v>92</v>
      </c>
      <c r="D65" s="137">
        <v>55</v>
      </c>
      <c r="E65" s="34" t="s">
        <v>95</v>
      </c>
      <c r="F65" s="47" t="s">
        <v>27</v>
      </c>
      <c r="G65" s="35">
        <v>39453</v>
      </c>
      <c r="H65" s="36"/>
      <c r="I65" s="73"/>
      <c r="J65" s="37"/>
      <c r="K65" s="121"/>
      <c r="L65" s="122"/>
      <c r="O65" s="42"/>
      <c r="P65" s="42"/>
      <c r="Q65" s="1"/>
    </row>
    <row r="66" spans="1:17" ht="12.75" customHeight="1" x14ac:dyDescent="0.25">
      <c r="A66" s="112" t="s">
        <v>19</v>
      </c>
      <c r="B66" s="62">
        <v>14</v>
      </c>
      <c r="C66" s="34" t="s">
        <v>92</v>
      </c>
      <c r="D66" s="137">
        <v>56</v>
      </c>
      <c r="E66" s="34" t="s">
        <v>96</v>
      </c>
      <c r="F66" s="47" t="s">
        <v>29</v>
      </c>
      <c r="G66" s="35">
        <v>39255</v>
      </c>
      <c r="H66" s="36"/>
      <c r="I66" s="73"/>
      <c r="J66" s="37"/>
      <c r="K66" s="123"/>
      <c r="L66" s="124"/>
      <c r="O66" s="42"/>
      <c r="P66" s="42"/>
      <c r="Q66" s="1"/>
    </row>
    <row r="67" spans="1:17" ht="12.75" customHeight="1" x14ac:dyDescent="0.25">
      <c r="A67" s="111" t="s">
        <v>19</v>
      </c>
      <c r="B67" s="63">
        <v>15</v>
      </c>
      <c r="C67" s="55" t="s">
        <v>97</v>
      </c>
      <c r="D67" s="136">
        <v>57</v>
      </c>
      <c r="E67" s="55" t="s">
        <v>98</v>
      </c>
      <c r="F67" s="68" t="s">
        <v>27</v>
      </c>
      <c r="G67" s="56">
        <v>39349</v>
      </c>
      <c r="H67" s="57"/>
      <c r="I67" s="72"/>
      <c r="J67" s="58"/>
      <c r="K67" s="129"/>
      <c r="L67" s="130"/>
      <c r="O67" s="42"/>
      <c r="P67" s="42"/>
      <c r="Q67" s="1"/>
    </row>
    <row r="68" spans="1:17" ht="12.75" customHeight="1" x14ac:dyDescent="0.25">
      <c r="A68" s="111" t="s">
        <v>19</v>
      </c>
      <c r="B68" s="63">
        <v>15</v>
      </c>
      <c r="C68" s="55" t="s">
        <v>97</v>
      </c>
      <c r="D68" s="136">
        <v>58</v>
      </c>
      <c r="E68" s="55" t="s">
        <v>99</v>
      </c>
      <c r="F68" s="68" t="s">
        <v>29</v>
      </c>
      <c r="G68" s="56">
        <v>39369</v>
      </c>
      <c r="H68" s="57"/>
      <c r="I68" s="72"/>
      <c r="J68" s="58"/>
      <c r="K68" s="94">
        <f>SUM(J67:J70)</f>
        <v>0</v>
      </c>
      <c r="L68" s="131"/>
      <c r="O68" s="42"/>
      <c r="P68" s="42"/>
      <c r="Q68" s="1"/>
    </row>
    <row r="69" spans="1:17" ht="12.75" customHeight="1" x14ac:dyDescent="0.25">
      <c r="A69" s="111" t="s">
        <v>19</v>
      </c>
      <c r="B69" s="63">
        <v>15</v>
      </c>
      <c r="C69" s="55" t="s">
        <v>97</v>
      </c>
      <c r="D69" s="136">
        <v>59</v>
      </c>
      <c r="E69" s="55" t="s">
        <v>100</v>
      </c>
      <c r="F69" s="68" t="s">
        <v>27</v>
      </c>
      <c r="G69" s="56">
        <v>39214</v>
      </c>
      <c r="H69" s="57"/>
      <c r="I69" s="72"/>
      <c r="J69" s="58"/>
      <c r="K69" s="132"/>
      <c r="L69" s="133"/>
      <c r="O69" s="42"/>
      <c r="P69" s="42"/>
      <c r="Q69" s="1"/>
    </row>
    <row r="70" spans="1:17" ht="12.75" customHeight="1" x14ac:dyDescent="0.25">
      <c r="A70" s="111" t="s">
        <v>19</v>
      </c>
      <c r="B70" s="63">
        <v>15</v>
      </c>
      <c r="C70" s="55" t="s">
        <v>97</v>
      </c>
      <c r="D70" s="136">
        <v>60</v>
      </c>
      <c r="E70" s="55" t="s">
        <v>101</v>
      </c>
      <c r="F70" s="68" t="s">
        <v>29</v>
      </c>
      <c r="G70" s="56">
        <v>39292</v>
      </c>
      <c r="H70" s="57"/>
      <c r="I70" s="72"/>
      <c r="J70" s="58"/>
      <c r="K70" s="134"/>
      <c r="L70" s="135"/>
      <c r="O70" s="42"/>
      <c r="P70" s="42"/>
      <c r="Q70" s="1"/>
    </row>
    <row r="71" spans="1:17" ht="12.75" customHeight="1" x14ac:dyDescent="0.25">
      <c r="A71" s="112" t="s">
        <v>19</v>
      </c>
      <c r="B71" s="62">
        <v>16</v>
      </c>
      <c r="C71" s="34" t="s">
        <v>102</v>
      </c>
      <c r="D71" s="137">
        <v>61</v>
      </c>
      <c r="E71" s="34" t="s">
        <v>103</v>
      </c>
      <c r="F71" s="47" t="s">
        <v>27</v>
      </c>
      <c r="G71" s="35">
        <v>39364</v>
      </c>
      <c r="H71" s="36"/>
      <c r="I71" s="73"/>
      <c r="J71" s="37"/>
      <c r="K71" s="117"/>
      <c r="L71" s="118"/>
      <c r="O71" s="42"/>
      <c r="P71" s="42"/>
      <c r="Q71" s="1"/>
    </row>
    <row r="72" spans="1:17" ht="12.75" customHeight="1" x14ac:dyDescent="0.25">
      <c r="A72" s="112" t="s">
        <v>19</v>
      </c>
      <c r="B72" s="62">
        <v>16</v>
      </c>
      <c r="C72" s="34" t="s">
        <v>102</v>
      </c>
      <c r="D72" s="137">
        <v>62</v>
      </c>
      <c r="E72" s="34" t="s">
        <v>104</v>
      </c>
      <c r="F72" s="47" t="s">
        <v>29</v>
      </c>
      <c r="G72" s="35">
        <v>39316</v>
      </c>
      <c r="H72" s="36"/>
      <c r="I72" s="73"/>
      <c r="J72" s="37"/>
      <c r="K72" s="119">
        <f>SUM(J71:J74)</f>
        <v>0</v>
      </c>
      <c r="L72" s="120"/>
      <c r="O72" s="42"/>
      <c r="P72" s="42"/>
      <c r="Q72" s="1"/>
    </row>
    <row r="73" spans="1:17" ht="12.75" customHeight="1" x14ac:dyDescent="0.25">
      <c r="A73" s="112" t="s">
        <v>19</v>
      </c>
      <c r="B73" s="62">
        <v>16</v>
      </c>
      <c r="C73" s="34" t="s">
        <v>102</v>
      </c>
      <c r="D73" s="137">
        <v>63</v>
      </c>
      <c r="E73" s="34" t="s">
        <v>105</v>
      </c>
      <c r="F73" s="47" t="s">
        <v>27</v>
      </c>
      <c r="G73" s="35">
        <v>39223</v>
      </c>
      <c r="H73" s="36"/>
      <c r="I73" s="73"/>
      <c r="J73" s="37"/>
      <c r="K73" s="121"/>
      <c r="L73" s="122"/>
      <c r="O73" s="42"/>
      <c r="P73" s="42"/>
      <c r="Q73" s="1"/>
    </row>
    <row r="74" spans="1:17" ht="12.75" customHeight="1" x14ac:dyDescent="0.25">
      <c r="A74" s="112" t="s">
        <v>19</v>
      </c>
      <c r="B74" s="62">
        <v>16</v>
      </c>
      <c r="C74" s="34" t="s">
        <v>102</v>
      </c>
      <c r="D74" s="137">
        <v>64</v>
      </c>
      <c r="E74" s="34" t="s">
        <v>106</v>
      </c>
      <c r="F74" s="47" t="s">
        <v>29</v>
      </c>
      <c r="G74" s="35">
        <v>39450</v>
      </c>
      <c r="H74" s="36"/>
      <c r="I74" s="73"/>
      <c r="J74" s="37"/>
      <c r="K74" s="123"/>
      <c r="L74" s="124"/>
      <c r="O74" s="42"/>
      <c r="P74" s="42"/>
      <c r="Q74" s="1"/>
    </row>
    <row r="75" spans="1:17" ht="12.75" customHeight="1" x14ac:dyDescent="0.25">
      <c r="A75" s="111" t="s">
        <v>19</v>
      </c>
      <c r="B75" s="63">
        <v>17</v>
      </c>
      <c r="C75" s="55" t="s">
        <v>107</v>
      </c>
      <c r="D75" s="136">
        <v>65</v>
      </c>
      <c r="E75" s="55" t="s">
        <v>108</v>
      </c>
      <c r="F75" s="68" t="s">
        <v>27</v>
      </c>
      <c r="G75" s="56">
        <v>39506</v>
      </c>
      <c r="H75" s="57"/>
      <c r="I75" s="72"/>
      <c r="J75" s="58"/>
      <c r="K75" s="129"/>
      <c r="L75" s="130"/>
      <c r="O75" s="42"/>
      <c r="P75" s="42"/>
      <c r="Q75" s="1"/>
    </row>
    <row r="76" spans="1:17" ht="12.75" customHeight="1" x14ac:dyDescent="0.25">
      <c r="A76" s="111" t="s">
        <v>19</v>
      </c>
      <c r="B76" s="63">
        <v>17</v>
      </c>
      <c r="C76" s="55" t="s">
        <v>107</v>
      </c>
      <c r="D76" s="136">
        <v>66</v>
      </c>
      <c r="E76" s="55" t="s">
        <v>109</v>
      </c>
      <c r="F76" s="68" t="s">
        <v>29</v>
      </c>
      <c r="G76" s="56">
        <v>39550</v>
      </c>
      <c r="H76" s="57"/>
      <c r="I76" s="72"/>
      <c r="J76" s="58"/>
      <c r="K76" s="94">
        <f>SUM(J75:J78)</f>
        <v>0</v>
      </c>
      <c r="L76" s="131"/>
      <c r="O76" s="42"/>
      <c r="P76" s="42"/>
      <c r="Q76" s="1"/>
    </row>
    <row r="77" spans="1:17" ht="12.75" customHeight="1" x14ac:dyDescent="0.25">
      <c r="A77" s="111" t="s">
        <v>19</v>
      </c>
      <c r="B77" s="63">
        <v>17</v>
      </c>
      <c r="C77" s="55" t="s">
        <v>107</v>
      </c>
      <c r="D77" s="136">
        <v>67</v>
      </c>
      <c r="E77" s="55" t="s">
        <v>110</v>
      </c>
      <c r="F77" s="68" t="s">
        <v>27</v>
      </c>
      <c r="G77" s="56">
        <v>39607</v>
      </c>
      <c r="H77" s="57"/>
      <c r="I77" s="72"/>
      <c r="J77" s="58"/>
      <c r="K77" s="132"/>
      <c r="L77" s="133"/>
      <c r="O77" s="42"/>
      <c r="P77" s="42"/>
      <c r="Q77" s="1"/>
    </row>
    <row r="78" spans="1:17" ht="12.75" customHeight="1" x14ac:dyDescent="0.25">
      <c r="A78" s="111" t="s">
        <v>19</v>
      </c>
      <c r="B78" s="63">
        <v>17</v>
      </c>
      <c r="C78" s="55" t="s">
        <v>107</v>
      </c>
      <c r="D78" s="136">
        <v>68</v>
      </c>
      <c r="E78" s="55" t="s">
        <v>111</v>
      </c>
      <c r="F78" s="68" t="s">
        <v>29</v>
      </c>
      <c r="G78" s="56">
        <v>39722</v>
      </c>
      <c r="H78" s="57"/>
      <c r="I78" s="72"/>
      <c r="J78" s="58"/>
      <c r="K78" s="134"/>
      <c r="L78" s="135"/>
      <c r="O78" s="42"/>
      <c r="P78" s="42"/>
      <c r="Q78" s="1"/>
    </row>
    <row r="79" spans="1:17" ht="12.75" customHeight="1" x14ac:dyDescent="0.25">
      <c r="A79" s="112" t="s">
        <v>19</v>
      </c>
      <c r="B79" s="62">
        <v>18</v>
      </c>
      <c r="C79" s="34" t="s">
        <v>112</v>
      </c>
      <c r="D79" s="137">
        <v>69</v>
      </c>
      <c r="E79" s="34" t="s">
        <v>113</v>
      </c>
      <c r="F79" s="47" t="s">
        <v>27</v>
      </c>
      <c r="G79" s="35">
        <v>39680</v>
      </c>
      <c r="H79" s="36"/>
      <c r="I79" s="73"/>
      <c r="J79" s="37"/>
      <c r="K79" s="117"/>
      <c r="L79" s="118"/>
      <c r="O79" s="42"/>
      <c r="P79" s="42"/>
      <c r="Q79" s="1"/>
    </row>
    <row r="80" spans="1:17" ht="12.75" customHeight="1" x14ac:dyDescent="0.25">
      <c r="A80" s="112" t="s">
        <v>19</v>
      </c>
      <c r="B80" s="62">
        <v>18</v>
      </c>
      <c r="C80" s="34" t="s">
        <v>112</v>
      </c>
      <c r="D80" s="137">
        <v>70</v>
      </c>
      <c r="E80" s="34" t="s">
        <v>114</v>
      </c>
      <c r="F80" s="47" t="s">
        <v>29</v>
      </c>
      <c r="G80" s="35">
        <v>39386</v>
      </c>
      <c r="H80" s="36"/>
      <c r="I80" s="73"/>
      <c r="J80" s="37"/>
      <c r="K80" s="119">
        <f>SUM(J79:J82)</f>
        <v>0</v>
      </c>
      <c r="L80" s="120"/>
      <c r="O80" s="42"/>
      <c r="P80" s="42"/>
      <c r="Q80" s="1"/>
    </row>
    <row r="81" spans="1:17" ht="12.75" customHeight="1" x14ac:dyDescent="0.25">
      <c r="A81" s="112" t="s">
        <v>19</v>
      </c>
      <c r="B81" s="62">
        <v>18</v>
      </c>
      <c r="C81" s="34" t="s">
        <v>112</v>
      </c>
      <c r="D81" s="137">
        <v>71</v>
      </c>
      <c r="E81" s="34" t="s">
        <v>115</v>
      </c>
      <c r="F81" s="47" t="s">
        <v>27</v>
      </c>
      <c r="G81" s="35">
        <v>39573</v>
      </c>
      <c r="H81" s="36"/>
      <c r="I81" s="73"/>
      <c r="J81" s="37"/>
      <c r="K81" s="121"/>
      <c r="L81" s="122"/>
      <c r="O81" s="42"/>
      <c r="P81" s="42"/>
      <c r="Q81" s="1"/>
    </row>
    <row r="82" spans="1:17" ht="12.75" customHeight="1" x14ac:dyDescent="0.25">
      <c r="A82" s="112" t="s">
        <v>19</v>
      </c>
      <c r="B82" s="62">
        <v>18</v>
      </c>
      <c r="C82" s="34" t="s">
        <v>112</v>
      </c>
      <c r="D82" s="137">
        <v>72</v>
      </c>
      <c r="E82" s="34" t="s">
        <v>116</v>
      </c>
      <c r="F82" s="47" t="s">
        <v>29</v>
      </c>
      <c r="G82" s="35">
        <v>39833</v>
      </c>
      <c r="H82" s="36"/>
      <c r="I82" s="73"/>
      <c r="J82" s="37"/>
      <c r="K82" s="123"/>
      <c r="L82" s="124"/>
      <c r="O82" s="42"/>
      <c r="P82" s="42"/>
      <c r="Q82" s="1"/>
    </row>
    <row r="83" spans="1:17" ht="12.75" customHeight="1" x14ac:dyDescent="0.25">
      <c r="A83" s="111" t="s">
        <v>19</v>
      </c>
      <c r="B83" s="63">
        <v>19</v>
      </c>
      <c r="C83" s="55" t="s">
        <v>117</v>
      </c>
      <c r="D83" s="136">
        <v>73</v>
      </c>
      <c r="E83" s="55" t="s">
        <v>118</v>
      </c>
      <c r="F83" s="68" t="s">
        <v>27</v>
      </c>
      <c r="G83" s="56">
        <v>39572</v>
      </c>
      <c r="H83" s="57"/>
      <c r="I83" s="72"/>
      <c r="J83" s="58"/>
      <c r="K83" s="129"/>
      <c r="L83" s="130"/>
      <c r="O83" s="42"/>
      <c r="P83" s="42"/>
      <c r="Q83" s="1"/>
    </row>
    <row r="84" spans="1:17" ht="12.75" customHeight="1" x14ac:dyDescent="0.25">
      <c r="A84" s="111" t="s">
        <v>19</v>
      </c>
      <c r="B84" s="63">
        <v>19</v>
      </c>
      <c r="C84" s="55" t="s">
        <v>117</v>
      </c>
      <c r="D84" s="136">
        <v>74</v>
      </c>
      <c r="E84" s="55" t="s">
        <v>119</v>
      </c>
      <c r="F84" s="68" t="s">
        <v>29</v>
      </c>
      <c r="G84" s="56">
        <v>39479</v>
      </c>
      <c r="H84" s="57"/>
      <c r="I84" s="72"/>
      <c r="J84" s="58"/>
      <c r="K84" s="94">
        <f>SUM(J83:J86)</f>
        <v>0</v>
      </c>
      <c r="L84" s="131"/>
      <c r="O84" s="42"/>
      <c r="P84" s="42"/>
      <c r="Q84" s="1"/>
    </row>
    <row r="85" spans="1:17" ht="12.75" customHeight="1" x14ac:dyDescent="0.25">
      <c r="A85" s="111" t="s">
        <v>19</v>
      </c>
      <c r="B85" s="63">
        <v>19</v>
      </c>
      <c r="C85" s="55" t="s">
        <v>117</v>
      </c>
      <c r="D85" s="136">
        <v>75</v>
      </c>
      <c r="E85" s="55" t="s">
        <v>120</v>
      </c>
      <c r="F85" s="68" t="s">
        <v>27</v>
      </c>
      <c r="G85" s="56">
        <v>39650</v>
      </c>
      <c r="H85" s="57"/>
      <c r="I85" s="72"/>
      <c r="J85" s="58"/>
      <c r="K85" s="132"/>
      <c r="L85" s="133"/>
      <c r="O85" s="42"/>
      <c r="P85" s="42"/>
      <c r="Q85" s="1"/>
    </row>
    <row r="86" spans="1:17" ht="12.75" customHeight="1" x14ac:dyDescent="0.25">
      <c r="A86" s="111" t="s">
        <v>19</v>
      </c>
      <c r="B86" s="63">
        <v>19</v>
      </c>
      <c r="C86" s="55" t="s">
        <v>117</v>
      </c>
      <c r="D86" s="136">
        <v>76</v>
      </c>
      <c r="E86" s="55" t="s">
        <v>121</v>
      </c>
      <c r="F86" s="68" t="s">
        <v>29</v>
      </c>
      <c r="G86" s="56">
        <v>39615</v>
      </c>
      <c r="H86" s="57"/>
      <c r="I86" s="72"/>
      <c r="J86" s="58"/>
      <c r="K86" s="134"/>
      <c r="L86" s="135"/>
      <c r="O86" s="42"/>
      <c r="P86" s="42"/>
      <c r="Q86" s="1"/>
    </row>
    <row r="87" spans="1:17" ht="12.75" customHeight="1" x14ac:dyDescent="0.25">
      <c r="A87" s="112" t="s">
        <v>19</v>
      </c>
      <c r="B87" s="62">
        <v>20</v>
      </c>
      <c r="C87" s="34" t="s">
        <v>122</v>
      </c>
      <c r="D87" s="137">
        <v>77</v>
      </c>
      <c r="E87" s="34" t="s">
        <v>123</v>
      </c>
      <c r="F87" s="47" t="s">
        <v>27</v>
      </c>
      <c r="G87" s="35">
        <v>39251</v>
      </c>
      <c r="H87" s="36"/>
      <c r="I87" s="73"/>
      <c r="J87" s="37"/>
      <c r="K87" s="117"/>
      <c r="L87" s="118"/>
      <c r="O87" s="42"/>
      <c r="P87" s="42"/>
      <c r="Q87" s="1"/>
    </row>
    <row r="88" spans="1:17" ht="12.75" customHeight="1" x14ac:dyDescent="0.25">
      <c r="A88" s="112" t="s">
        <v>19</v>
      </c>
      <c r="B88" s="62">
        <v>20</v>
      </c>
      <c r="C88" s="34" t="s">
        <v>122</v>
      </c>
      <c r="D88" s="137">
        <v>78</v>
      </c>
      <c r="E88" s="34" t="s">
        <v>124</v>
      </c>
      <c r="F88" s="47" t="s">
        <v>29</v>
      </c>
      <c r="G88" s="35">
        <v>39357</v>
      </c>
      <c r="H88" s="36"/>
      <c r="I88" s="73"/>
      <c r="J88" s="37"/>
      <c r="K88" s="119">
        <f>SUM(J87:J90)</f>
        <v>0</v>
      </c>
      <c r="L88" s="120"/>
      <c r="O88" s="42"/>
      <c r="P88" s="42"/>
      <c r="Q88" s="1"/>
    </row>
    <row r="89" spans="1:17" ht="12.75" customHeight="1" x14ac:dyDescent="0.25">
      <c r="A89" s="112" t="s">
        <v>19</v>
      </c>
      <c r="B89" s="62">
        <v>20</v>
      </c>
      <c r="C89" s="34" t="s">
        <v>122</v>
      </c>
      <c r="D89" s="137">
        <v>79</v>
      </c>
      <c r="E89" s="34" t="s">
        <v>125</v>
      </c>
      <c r="F89" s="47" t="s">
        <v>27</v>
      </c>
      <c r="G89" s="35">
        <v>39429</v>
      </c>
      <c r="H89" s="36"/>
      <c r="I89" s="73"/>
      <c r="J89" s="37"/>
      <c r="K89" s="121"/>
      <c r="L89" s="122"/>
      <c r="O89" s="42"/>
      <c r="P89" s="42"/>
      <c r="Q89" s="1"/>
    </row>
    <row r="90" spans="1:17" ht="12.75" customHeight="1" x14ac:dyDescent="0.25">
      <c r="A90" s="112" t="s">
        <v>19</v>
      </c>
      <c r="B90" s="62">
        <v>20</v>
      </c>
      <c r="C90" s="34" t="s">
        <v>122</v>
      </c>
      <c r="D90" s="137">
        <v>80</v>
      </c>
      <c r="E90" s="34" t="s">
        <v>126</v>
      </c>
      <c r="F90" s="47" t="s">
        <v>29</v>
      </c>
      <c r="G90" s="35">
        <v>39422</v>
      </c>
      <c r="H90" s="36"/>
      <c r="I90" s="73"/>
      <c r="J90" s="37"/>
      <c r="K90" s="123"/>
      <c r="L90" s="124"/>
      <c r="O90" s="42"/>
      <c r="P90" s="42"/>
      <c r="Q90" s="1"/>
    </row>
    <row r="91" spans="1:17" ht="12.75" customHeight="1" x14ac:dyDescent="0.25">
      <c r="A91" s="113" t="s">
        <v>20</v>
      </c>
      <c r="B91" s="63">
        <v>21</v>
      </c>
      <c r="C91" s="55" t="s">
        <v>127</v>
      </c>
      <c r="D91" s="136">
        <v>81</v>
      </c>
      <c r="E91" s="55" t="s">
        <v>128</v>
      </c>
      <c r="F91" s="68" t="s">
        <v>27</v>
      </c>
      <c r="G91" s="56">
        <v>39887</v>
      </c>
      <c r="H91" s="57"/>
      <c r="I91" s="156">
        <v>9.9050925925925912E-4</v>
      </c>
      <c r="J91" s="155">
        <v>7</v>
      </c>
      <c r="K91" s="129"/>
      <c r="L91" s="130"/>
      <c r="O91" s="42"/>
      <c r="P91" s="42"/>
      <c r="Q91" s="1"/>
    </row>
    <row r="92" spans="1:17" ht="12.75" customHeight="1" x14ac:dyDescent="0.25">
      <c r="A92" s="113" t="s">
        <v>20</v>
      </c>
      <c r="B92" s="63">
        <v>21</v>
      </c>
      <c r="C92" s="55" t="s">
        <v>127</v>
      </c>
      <c r="D92" s="136">
        <v>82</v>
      </c>
      <c r="E92" s="55" t="s">
        <v>129</v>
      </c>
      <c r="F92" s="68" t="s">
        <v>29</v>
      </c>
      <c r="G92" s="56">
        <v>39546</v>
      </c>
      <c r="H92" s="57"/>
      <c r="I92" s="156">
        <v>8.512731481481482E-4</v>
      </c>
      <c r="J92" s="155">
        <v>23</v>
      </c>
      <c r="K92" s="94">
        <f>SUM(J91:J94)</f>
        <v>54</v>
      </c>
      <c r="L92" s="131"/>
      <c r="O92" s="42"/>
      <c r="P92" s="42"/>
      <c r="Q92" s="1"/>
    </row>
    <row r="93" spans="1:17" ht="12.75" customHeight="1" x14ac:dyDescent="0.25">
      <c r="A93" s="113" t="s">
        <v>20</v>
      </c>
      <c r="B93" s="63">
        <v>21</v>
      </c>
      <c r="C93" s="55" t="s">
        <v>127</v>
      </c>
      <c r="D93" s="136">
        <v>83</v>
      </c>
      <c r="E93" s="55" t="s">
        <v>130</v>
      </c>
      <c r="F93" s="68" t="s">
        <v>27</v>
      </c>
      <c r="G93" s="56">
        <v>39879</v>
      </c>
      <c r="H93" s="57"/>
      <c r="I93" s="156">
        <v>7.8599537037037039E-4</v>
      </c>
      <c r="J93" s="155">
        <v>6</v>
      </c>
      <c r="K93" s="132"/>
      <c r="L93" s="133"/>
      <c r="O93" s="42"/>
      <c r="P93" s="42"/>
      <c r="Q93" s="1"/>
    </row>
    <row r="94" spans="1:17" ht="12.75" customHeight="1" x14ac:dyDescent="0.25">
      <c r="A94" s="113" t="s">
        <v>20</v>
      </c>
      <c r="B94" s="63">
        <v>21</v>
      </c>
      <c r="C94" s="55" t="s">
        <v>127</v>
      </c>
      <c r="D94" s="136">
        <v>84</v>
      </c>
      <c r="E94" s="55" t="s">
        <v>131</v>
      </c>
      <c r="F94" s="68" t="s">
        <v>29</v>
      </c>
      <c r="G94" s="56">
        <v>39544</v>
      </c>
      <c r="H94" s="57"/>
      <c r="I94" s="156">
        <v>8.0254629629629632E-4</v>
      </c>
      <c r="J94" s="155">
        <v>18</v>
      </c>
      <c r="K94" s="134"/>
      <c r="L94" s="135"/>
      <c r="O94" s="42"/>
      <c r="P94" s="42"/>
      <c r="Q94" s="1"/>
    </row>
    <row r="95" spans="1:17" ht="12.75" customHeight="1" x14ac:dyDescent="0.25">
      <c r="A95" s="114" t="s">
        <v>20</v>
      </c>
      <c r="B95" s="62">
        <v>22</v>
      </c>
      <c r="C95" s="34" t="s">
        <v>132</v>
      </c>
      <c r="D95" s="137">
        <v>85</v>
      </c>
      <c r="E95" s="34" t="s">
        <v>133</v>
      </c>
      <c r="F95" s="47" t="s">
        <v>27</v>
      </c>
      <c r="G95" s="35">
        <v>39352</v>
      </c>
      <c r="H95" s="36"/>
      <c r="I95" s="157">
        <v>9.61574074074074E-4</v>
      </c>
      <c r="J95" s="147">
        <v>2</v>
      </c>
      <c r="K95" s="117"/>
      <c r="L95" s="118"/>
      <c r="M95" s="52"/>
      <c r="N95" s="52"/>
      <c r="O95" s="42"/>
      <c r="P95" s="42"/>
      <c r="Q95" s="42"/>
    </row>
    <row r="96" spans="1:17" ht="12.75" customHeight="1" x14ac:dyDescent="0.25">
      <c r="A96" s="114" t="s">
        <v>20</v>
      </c>
      <c r="B96" s="62">
        <v>22</v>
      </c>
      <c r="C96" s="34" t="s">
        <v>132</v>
      </c>
      <c r="D96" s="137">
        <v>86</v>
      </c>
      <c r="E96" s="34" t="s">
        <v>134</v>
      </c>
      <c r="F96" s="47" t="s">
        <v>29</v>
      </c>
      <c r="G96" s="35">
        <v>39339</v>
      </c>
      <c r="H96" s="36"/>
      <c r="I96" s="157">
        <v>9.8101851851851844E-4</v>
      </c>
      <c r="J96" s="147">
        <v>0</v>
      </c>
      <c r="K96" s="119">
        <f>SUM(J95:J98)</f>
        <v>7</v>
      </c>
      <c r="L96" s="120"/>
      <c r="O96" s="42"/>
      <c r="P96" s="42"/>
      <c r="Q96" s="1"/>
    </row>
    <row r="97" spans="1:17" ht="12.75" customHeight="1" x14ac:dyDescent="0.25">
      <c r="A97" s="114" t="s">
        <v>20</v>
      </c>
      <c r="B97" s="62">
        <v>22</v>
      </c>
      <c r="C97" s="34" t="s">
        <v>132</v>
      </c>
      <c r="D97" s="137">
        <v>87</v>
      </c>
      <c r="E97" s="34" t="s">
        <v>135</v>
      </c>
      <c r="F97" s="47" t="s">
        <v>27</v>
      </c>
      <c r="G97" s="35">
        <v>39550</v>
      </c>
      <c r="H97" s="36"/>
      <c r="I97" s="157">
        <v>8.879629629629629E-4</v>
      </c>
      <c r="J97" s="147">
        <v>3</v>
      </c>
      <c r="K97" s="121"/>
      <c r="L97" s="122"/>
      <c r="O97" s="42"/>
      <c r="P97" s="42"/>
      <c r="Q97" s="1"/>
    </row>
    <row r="98" spans="1:17" ht="12.75" customHeight="1" x14ac:dyDescent="0.25">
      <c r="A98" s="114" t="s">
        <v>20</v>
      </c>
      <c r="B98" s="62">
        <v>22</v>
      </c>
      <c r="C98" s="34" t="s">
        <v>132</v>
      </c>
      <c r="D98" s="137">
        <v>88</v>
      </c>
      <c r="E98" s="34" t="s">
        <v>136</v>
      </c>
      <c r="F98" s="47" t="s">
        <v>29</v>
      </c>
      <c r="G98" s="35">
        <v>39469</v>
      </c>
      <c r="H98" s="36"/>
      <c r="I98" s="157">
        <v>9.5104166666666655E-4</v>
      </c>
      <c r="J98" s="147">
        <v>2</v>
      </c>
      <c r="K98" s="123"/>
      <c r="L98" s="124"/>
      <c r="O98" s="42"/>
      <c r="P98" s="42"/>
      <c r="Q98" s="1"/>
    </row>
    <row r="99" spans="1:17" ht="12.75" customHeight="1" x14ac:dyDescent="0.25">
      <c r="A99" s="113" t="s">
        <v>20</v>
      </c>
      <c r="B99" s="63">
        <v>23</v>
      </c>
      <c r="C99" s="55" t="s">
        <v>137</v>
      </c>
      <c r="D99" s="136">
        <v>89</v>
      </c>
      <c r="E99" s="55" t="s">
        <v>138</v>
      </c>
      <c r="F99" s="68" t="s">
        <v>27</v>
      </c>
      <c r="G99" s="56">
        <v>39264</v>
      </c>
      <c r="H99" s="57"/>
      <c r="I99" s="156">
        <v>8.7789351851851841E-4</v>
      </c>
      <c r="J99" s="155">
        <v>16</v>
      </c>
      <c r="K99" s="129"/>
      <c r="L99" s="130"/>
      <c r="O99" s="42"/>
      <c r="P99" s="42"/>
      <c r="Q99" s="1"/>
    </row>
    <row r="100" spans="1:17" ht="12.75" customHeight="1" x14ac:dyDescent="0.25">
      <c r="A100" s="113" t="s">
        <v>20</v>
      </c>
      <c r="B100" s="63">
        <v>23</v>
      </c>
      <c r="C100" s="55" t="s">
        <v>137</v>
      </c>
      <c r="D100" s="136">
        <v>90</v>
      </c>
      <c r="E100" s="55" t="s">
        <v>139</v>
      </c>
      <c r="F100" s="68" t="s">
        <v>29</v>
      </c>
      <c r="G100" s="56">
        <v>39187</v>
      </c>
      <c r="H100" s="57"/>
      <c r="I100" s="156">
        <v>1.5439814814814812E-3</v>
      </c>
      <c r="J100" s="155">
        <v>47</v>
      </c>
      <c r="K100" s="94">
        <f>SUM(J99:J102)</f>
        <v>126</v>
      </c>
      <c r="L100" s="131"/>
      <c r="O100" s="42"/>
      <c r="P100" s="42"/>
      <c r="Q100" s="1"/>
    </row>
    <row r="101" spans="1:17" ht="12.75" customHeight="1" x14ac:dyDescent="0.25">
      <c r="A101" s="113" t="s">
        <v>20</v>
      </c>
      <c r="B101" s="63">
        <v>23</v>
      </c>
      <c r="C101" s="55" t="s">
        <v>137</v>
      </c>
      <c r="D101" s="136">
        <v>91</v>
      </c>
      <c r="E101" s="55" t="s">
        <v>140</v>
      </c>
      <c r="F101" s="68" t="s">
        <v>27</v>
      </c>
      <c r="G101" s="56">
        <v>39359</v>
      </c>
      <c r="H101" s="57"/>
      <c r="I101" s="156">
        <v>7.5081018518518509E-4</v>
      </c>
      <c r="J101" s="155">
        <v>28</v>
      </c>
      <c r="K101" s="132"/>
      <c r="L101" s="133"/>
      <c r="O101" s="42"/>
      <c r="P101" s="42"/>
      <c r="Q101" s="1"/>
    </row>
    <row r="102" spans="1:17" ht="12.75" customHeight="1" x14ac:dyDescent="0.25">
      <c r="A102" s="113" t="s">
        <v>20</v>
      </c>
      <c r="B102" s="63">
        <v>23</v>
      </c>
      <c r="C102" s="55" t="s">
        <v>137</v>
      </c>
      <c r="D102" s="136">
        <v>92</v>
      </c>
      <c r="E102" s="55" t="s">
        <v>141</v>
      </c>
      <c r="F102" s="68" t="s">
        <v>29</v>
      </c>
      <c r="G102" s="56">
        <v>39193</v>
      </c>
      <c r="H102" s="57"/>
      <c r="I102" s="156">
        <v>1.1194444444444444E-3</v>
      </c>
      <c r="J102" s="155">
        <v>35</v>
      </c>
      <c r="K102" s="134"/>
      <c r="L102" s="135"/>
      <c r="O102" s="42"/>
      <c r="P102" s="42"/>
      <c r="Q102" s="1"/>
    </row>
    <row r="103" spans="1:17" ht="12.75" customHeight="1" x14ac:dyDescent="0.25">
      <c r="A103" s="114" t="s">
        <v>20</v>
      </c>
      <c r="B103" s="62">
        <v>24</v>
      </c>
      <c r="C103" s="34" t="s">
        <v>142</v>
      </c>
      <c r="D103" s="137">
        <v>93</v>
      </c>
      <c r="E103" s="34" t="s">
        <v>143</v>
      </c>
      <c r="F103" s="47" t="s">
        <v>27</v>
      </c>
      <c r="G103" s="35">
        <v>39406</v>
      </c>
      <c r="H103" s="36"/>
      <c r="I103" s="157">
        <v>7.7037037037037037E-4</v>
      </c>
      <c r="J103" s="147">
        <v>10</v>
      </c>
      <c r="K103" s="117"/>
      <c r="L103" s="118"/>
      <c r="O103" s="42"/>
      <c r="P103" s="42"/>
      <c r="Q103" s="1"/>
    </row>
    <row r="104" spans="1:17" ht="12.75" customHeight="1" x14ac:dyDescent="0.25">
      <c r="A104" s="114" t="s">
        <v>20</v>
      </c>
      <c r="B104" s="62">
        <v>24</v>
      </c>
      <c r="C104" s="34" t="s">
        <v>142</v>
      </c>
      <c r="D104" s="137">
        <v>94</v>
      </c>
      <c r="E104" s="34" t="s">
        <v>144</v>
      </c>
      <c r="F104" s="47" t="s">
        <v>29</v>
      </c>
      <c r="G104" s="35">
        <v>39321</v>
      </c>
      <c r="H104" s="36"/>
      <c r="I104" s="157">
        <v>9.190972222222223E-4</v>
      </c>
      <c r="J104" s="147">
        <v>13</v>
      </c>
      <c r="K104" s="119">
        <f>SUM(J103:J106)</f>
        <v>48</v>
      </c>
      <c r="L104" s="120"/>
      <c r="O104" s="42"/>
      <c r="P104" s="42"/>
      <c r="Q104" s="1"/>
    </row>
    <row r="105" spans="1:17" ht="12.75" customHeight="1" x14ac:dyDescent="0.25">
      <c r="A105" s="114" t="s">
        <v>20</v>
      </c>
      <c r="B105" s="62">
        <v>24</v>
      </c>
      <c r="C105" s="34" t="s">
        <v>142</v>
      </c>
      <c r="D105" s="137">
        <v>95</v>
      </c>
      <c r="E105" s="34" t="s">
        <v>145</v>
      </c>
      <c r="F105" s="47" t="s">
        <v>27</v>
      </c>
      <c r="G105" s="35">
        <v>39418</v>
      </c>
      <c r="H105" s="36"/>
      <c r="I105" s="157">
        <v>7.4664351851851845E-4</v>
      </c>
      <c r="J105" s="147">
        <v>8</v>
      </c>
      <c r="K105" s="121"/>
      <c r="L105" s="122"/>
      <c r="O105" s="42"/>
      <c r="P105" s="42"/>
      <c r="Q105" s="1"/>
    </row>
    <row r="106" spans="1:17" ht="12.75" customHeight="1" x14ac:dyDescent="0.25">
      <c r="A106" s="114" t="s">
        <v>20</v>
      </c>
      <c r="B106" s="62">
        <v>24</v>
      </c>
      <c r="C106" s="34" t="s">
        <v>142</v>
      </c>
      <c r="D106" s="137">
        <v>96</v>
      </c>
      <c r="E106" s="34" t="s">
        <v>146</v>
      </c>
      <c r="F106" s="47" t="s">
        <v>29</v>
      </c>
      <c r="G106" s="35">
        <v>39478</v>
      </c>
      <c r="H106" s="36"/>
      <c r="I106" s="157">
        <v>9.2118055555555562E-4</v>
      </c>
      <c r="J106" s="147">
        <v>17</v>
      </c>
      <c r="K106" s="123"/>
      <c r="L106" s="124"/>
      <c r="O106" s="42"/>
      <c r="P106" s="42"/>
      <c r="Q106" s="1"/>
    </row>
    <row r="107" spans="1:17" ht="12.75" customHeight="1" x14ac:dyDescent="0.25">
      <c r="A107" s="113" t="s">
        <v>20</v>
      </c>
      <c r="B107" s="63">
        <v>25</v>
      </c>
      <c r="C107" s="55" t="s">
        <v>147</v>
      </c>
      <c r="D107" s="136">
        <v>97</v>
      </c>
      <c r="E107" s="55" t="s">
        <v>148</v>
      </c>
      <c r="F107" s="68" t="s">
        <v>27</v>
      </c>
      <c r="G107" s="56">
        <v>39522</v>
      </c>
      <c r="H107" s="57"/>
      <c r="I107" s="156">
        <v>9.1678240740740739E-4</v>
      </c>
      <c r="J107" s="155">
        <v>10</v>
      </c>
      <c r="K107" s="129"/>
      <c r="L107" s="130"/>
      <c r="O107" s="42"/>
      <c r="P107" s="42"/>
      <c r="Q107" s="1"/>
    </row>
    <row r="108" spans="1:17" ht="12.75" customHeight="1" x14ac:dyDescent="0.25">
      <c r="A108" s="113" t="s">
        <v>20</v>
      </c>
      <c r="B108" s="63">
        <v>25</v>
      </c>
      <c r="C108" s="55" t="s">
        <v>147</v>
      </c>
      <c r="D108" s="136">
        <v>98</v>
      </c>
      <c r="E108" s="55" t="s">
        <v>149</v>
      </c>
      <c r="F108" s="68" t="s">
        <v>29</v>
      </c>
      <c r="G108" s="56">
        <v>39488</v>
      </c>
      <c r="H108" s="57"/>
      <c r="I108" s="156">
        <v>6.7627314814814818E-4</v>
      </c>
      <c r="J108" s="155">
        <v>15</v>
      </c>
      <c r="K108" s="94">
        <f>SUM(J107:J110)</f>
        <v>51</v>
      </c>
      <c r="L108" s="131"/>
      <c r="O108" s="42"/>
      <c r="P108" s="42"/>
      <c r="Q108" s="1"/>
    </row>
    <row r="109" spans="1:17" ht="12.75" customHeight="1" x14ac:dyDescent="0.25">
      <c r="A109" s="113" t="s">
        <v>20</v>
      </c>
      <c r="B109" s="63">
        <v>25</v>
      </c>
      <c r="C109" s="55" t="s">
        <v>147</v>
      </c>
      <c r="D109" s="136">
        <v>99</v>
      </c>
      <c r="E109" s="55" t="s">
        <v>150</v>
      </c>
      <c r="F109" s="68" t="s">
        <v>27</v>
      </c>
      <c r="G109" s="56">
        <v>39509</v>
      </c>
      <c r="H109" s="57"/>
      <c r="I109" s="156">
        <v>7.4386574074074069E-4</v>
      </c>
      <c r="J109" s="155">
        <v>17</v>
      </c>
      <c r="K109" s="132"/>
      <c r="L109" s="133"/>
      <c r="O109" s="42"/>
      <c r="P109" s="42"/>
      <c r="Q109" s="1"/>
    </row>
    <row r="110" spans="1:17" ht="12.75" customHeight="1" x14ac:dyDescent="0.25">
      <c r="A110" s="113" t="s">
        <v>20</v>
      </c>
      <c r="B110" s="63">
        <v>25</v>
      </c>
      <c r="C110" s="55" t="s">
        <v>147</v>
      </c>
      <c r="D110" s="136">
        <v>100</v>
      </c>
      <c r="E110" s="55" t="s">
        <v>151</v>
      </c>
      <c r="F110" s="68" t="s">
        <v>29</v>
      </c>
      <c r="G110" s="56">
        <v>39644</v>
      </c>
      <c r="H110" s="57"/>
      <c r="I110" s="156">
        <v>9.4351851851851856E-4</v>
      </c>
      <c r="J110" s="155">
        <v>9</v>
      </c>
      <c r="K110" s="134"/>
      <c r="L110" s="135"/>
      <c r="O110" s="42"/>
      <c r="P110" s="42"/>
      <c r="Q110" s="1"/>
    </row>
    <row r="111" spans="1:17" ht="12.75" customHeight="1" x14ac:dyDescent="0.25">
      <c r="A111" s="114" t="s">
        <v>20</v>
      </c>
      <c r="B111" s="62">
        <v>26</v>
      </c>
      <c r="C111" s="34" t="s">
        <v>152</v>
      </c>
      <c r="D111" s="137">
        <v>101</v>
      </c>
      <c r="E111" s="34" t="s">
        <v>153</v>
      </c>
      <c r="F111" s="47" t="s">
        <v>27</v>
      </c>
      <c r="G111" s="35">
        <v>39365</v>
      </c>
      <c r="H111" s="36"/>
      <c r="I111" s="157">
        <v>9.0277777777777784E-4</v>
      </c>
      <c r="J111" s="147">
        <v>0</v>
      </c>
      <c r="K111" s="117"/>
      <c r="L111" s="118"/>
      <c r="Q111" s="1"/>
    </row>
    <row r="112" spans="1:17" ht="12.75" customHeight="1" x14ac:dyDescent="0.25">
      <c r="A112" s="114" t="s">
        <v>20</v>
      </c>
      <c r="B112" s="62">
        <v>26</v>
      </c>
      <c r="C112" s="34" t="s">
        <v>152</v>
      </c>
      <c r="D112" s="137">
        <v>102</v>
      </c>
      <c r="E112" s="34" t="s">
        <v>154</v>
      </c>
      <c r="F112" s="47" t="s">
        <v>29</v>
      </c>
      <c r="G112" s="35">
        <v>39582</v>
      </c>
      <c r="H112" s="36"/>
      <c r="I112" s="157">
        <v>1.166087962962963E-3</v>
      </c>
      <c r="J112" s="147">
        <v>6</v>
      </c>
      <c r="K112" s="119">
        <f>SUM(J111:J114)</f>
        <v>7</v>
      </c>
      <c r="L112" s="120"/>
      <c r="Q112" s="1"/>
    </row>
    <row r="113" spans="1:17" ht="12.75" customHeight="1" x14ac:dyDescent="0.25">
      <c r="A113" s="114" t="s">
        <v>20</v>
      </c>
      <c r="B113" s="62">
        <v>26</v>
      </c>
      <c r="C113" s="34" t="s">
        <v>152</v>
      </c>
      <c r="D113" s="137">
        <v>103</v>
      </c>
      <c r="E113" s="34" t="s">
        <v>155</v>
      </c>
      <c r="F113" s="47" t="s">
        <v>27</v>
      </c>
      <c r="G113" s="35">
        <v>39176</v>
      </c>
      <c r="H113" s="36"/>
      <c r="I113" s="157">
        <v>7.8645833333333335E-4</v>
      </c>
      <c r="J113" s="147">
        <v>0</v>
      </c>
      <c r="K113" s="121"/>
      <c r="L113" s="122"/>
      <c r="Q113" s="1"/>
    </row>
    <row r="114" spans="1:17" ht="12.75" customHeight="1" x14ac:dyDescent="0.25">
      <c r="A114" s="114" t="s">
        <v>20</v>
      </c>
      <c r="B114" s="62">
        <v>26</v>
      </c>
      <c r="C114" s="34" t="s">
        <v>152</v>
      </c>
      <c r="D114" s="137">
        <v>104</v>
      </c>
      <c r="E114" s="34" t="s">
        <v>156</v>
      </c>
      <c r="F114" s="47" t="s">
        <v>29</v>
      </c>
      <c r="G114" s="35">
        <v>39686</v>
      </c>
      <c r="H114" s="36"/>
      <c r="I114" s="157">
        <v>1.179976851851852E-3</v>
      </c>
      <c r="J114" s="147">
        <v>1</v>
      </c>
      <c r="K114" s="123"/>
      <c r="L114" s="124"/>
      <c r="Q114" s="1"/>
    </row>
    <row r="115" spans="1:17" ht="12.75" customHeight="1" x14ac:dyDescent="0.25">
      <c r="A115" s="113" t="s">
        <v>20</v>
      </c>
      <c r="B115" s="63">
        <v>27</v>
      </c>
      <c r="C115" s="55" t="s">
        <v>157</v>
      </c>
      <c r="D115" s="136">
        <v>105</v>
      </c>
      <c r="E115" s="55" t="s">
        <v>158</v>
      </c>
      <c r="F115" s="68" t="s">
        <v>27</v>
      </c>
      <c r="G115" s="56">
        <v>39112</v>
      </c>
      <c r="H115" s="57"/>
      <c r="I115" s="156">
        <v>7.4675925925925919E-4</v>
      </c>
      <c r="J115" s="155">
        <v>7</v>
      </c>
      <c r="K115" s="129"/>
      <c r="L115" s="130"/>
    </row>
    <row r="116" spans="1:17" ht="12.75" customHeight="1" x14ac:dyDescent="0.25">
      <c r="A116" s="113" t="s">
        <v>20</v>
      </c>
      <c r="B116" s="63">
        <v>27</v>
      </c>
      <c r="C116" s="55" t="s">
        <v>157</v>
      </c>
      <c r="D116" s="136">
        <v>106</v>
      </c>
      <c r="E116" s="55" t="s">
        <v>159</v>
      </c>
      <c r="F116" s="68" t="s">
        <v>29</v>
      </c>
      <c r="G116" s="56">
        <v>39602</v>
      </c>
      <c r="H116" s="57"/>
      <c r="I116" s="156">
        <v>8.7627314814814816E-4</v>
      </c>
      <c r="J116" s="155">
        <v>6</v>
      </c>
      <c r="K116" s="94">
        <f>SUM(J115:J118)</f>
        <v>29</v>
      </c>
      <c r="L116" s="131"/>
    </row>
    <row r="117" spans="1:17" ht="12.75" customHeight="1" x14ac:dyDescent="0.25">
      <c r="A117" s="113" t="s">
        <v>20</v>
      </c>
      <c r="B117" s="63">
        <v>27</v>
      </c>
      <c r="C117" s="55" t="s">
        <v>157</v>
      </c>
      <c r="D117" s="136">
        <v>107</v>
      </c>
      <c r="E117" s="55" t="s">
        <v>160</v>
      </c>
      <c r="F117" s="68" t="s">
        <v>27</v>
      </c>
      <c r="G117" s="56">
        <v>39380</v>
      </c>
      <c r="H117" s="57"/>
      <c r="I117" s="156">
        <v>7.6886574074074064E-4</v>
      </c>
      <c r="J117" s="155">
        <v>1</v>
      </c>
      <c r="K117" s="132"/>
      <c r="L117" s="133"/>
    </row>
    <row r="118" spans="1:17" ht="12.75" customHeight="1" x14ac:dyDescent="0.25">
      <c r="A118" s="113" t="s">
        <v>20</v>
      </c>
      <c r="B118" s="63">
        <v>27</v>
      </c>
      <c r="C118" s="55" t="s">
        <v>157</v>
      </c>
      <c r="D118" s="136">
        <v>108</v>
      </c>
      <c r="E118" s="55" t="s">
        <v>161</v>
      </c>
      <c r="F118" s="68" t="s">
        <v>29</v>
      </c>
      <c r="G118" s="56">
        <v>39114</v>
      </c>
      <c r="H118" s="57"/>
      <c r="I118" s="156">
        <v>9.4351851851851856E-4</v>
      </c>
      <c r="J118" s="155">
        <v>15</v>
      </c>
      <c r="K118" s="134"/>
      <c r="L118" s="135"/>
    </row>
    <row r="119" spans="1:17" ht="12.75" customHeight="1" x14ac:dyDescent="0.25">
      <c r="A119" s="114" t="s">
        <v>20</v>
      </c>
      <c r="B119" s="62">
        <v>28</v>
      </c>
      <c r="C119" s="34" t="s">
        <v>162</v>
      </c>
      <c r="D119" s="137">
        <v>109</v>
      </c>
      <c r="E119" s="34" t="s">
        <v>163</v>
      </c>
      <c r="F119" s="47" t="s">
        <v>27</v>
      </c>
      <c r="G119" s="35">
        <v>39195</v>
      </c>
      <c r="H119" s="36"/>
      <c r="I119" s="157">
        <v>8.2974537037037045E-4</v>
      </c>
      <c r="J119" s="147">
        <v>3</v>
      </c>
      <c r="K119" s="117"/>
      <c r="L119" s="118"/>
    </row>
    <row r="120" spans="1:17" ht="12.75" customHeight="1" x14ac:dyDescent="0.25">
      <c r="A120" s="114" t="s">
        <v>20</v>
      </c>
      <c r="B120" s="62">
        <v>28</v>
      </c>
      <c r="C120" s="34" t="s">
        <v>162</v>
      </c>
      <c r="D120" s="137">
        <v>110</v>
      </c>
      <c r="E120" s="34" t="s">
        <v>164</v>
      </c>
      <c r="F120" s="47" t="s">
        <v>29</v>
      </c>
      <c r="G120" s="35">
        <v>39289</v>
      </c>
      <c r="H120" s="36"/>
      <c r="I120" s="157">
        <v>9.540509259259259E-4</v>
      </c>
      <c r="J120" s="147">
        <v>4</v>
      </c>
      <c r="K120" s="119">
        <f>SUM(J119:J122)</f>
        <v>19</v>
      </c>
      <c r="L120" s="120"/>
    </row>
    <row r="121" spans="1:17" ht="12.75" customHeight="1" x14ac:dyDescent="0.25">
      <c r="A121" s="114" t="s">
        <v>20</v>
      </c>
      <c r="B121" s="62">
        <v>28</v>
      </c>
      <c r="C121" s="34" t="s">
        <v>162</v>
      </c>
      <c r="D121" s="137">
        <v>111</v>
      </c>
      <c r="E121" s="34" t="s">
        <v>165</v>
      </c>
      <c r="F121" s="47" t="s">
        <v>27</v>
      </c>
      <c r="G121" s="35">
        <v>39337</v>
      </c>
      <c r="H121" s="36"/>
      <c r="I121" s="157">
        <v>1.0229166666666665E-3</v>
      </c>
      <c r="J121" s="147">
        <v>5</v>
      </c>
      <c r="K121" s="121"/>
      <c r="L121" s="122"/>
    </row>
    <row r="122" spans="1:17" ht="12.75" customHeight="1" x14ac:dyDescent="0.25">
      <c r="A122" s="114" t="s">
        <v>20</v>
      </c>
      <c r="B122" s="62">
        <v>28</v>
      </c>
      <c r="C122" s="34" t="s">
        <v>162</v>
      </c>
      <c r="D122" s="137">
        <v>112</v>
      </c>
      <c r="E122" s="34" t="s">
        <v>166</v>
      </c>
      <c r="F122" s="47" t="s">
        <v>29</v>
      </c>
      <c r="G122" s="35">
        <v>39144</v>
      </c>
      <c r="H122" s="36"/>
      <c r="I122" s="157">
        <v>1.1086805555555557E-3</v>
      </c>
      <c r="J122" s="147">
        <v>7</v>
      </c>
      <c r="K122" s="123"/>
      <c r="L122" s="124"/>
    </row>
    <row r="123" spans="1:17" ht="12.75" customHeight="1" x14ac:dyDescent="0.25">
      <c r="A123" s="113" t="s">
        <v>20</v>
      </c>
      <c r="B123" s="63">
        <v>29</v>
      </c>
      <c r="C123" s="55" t="s">
        <v>167</v>
      </c>
      <c r="D123" s="136">
        <v>113</v>
      </c>
      <c r="E123" s="55" t="s">
        <v>168</v>
      </c>
      <c r="F123" s="68" t="s">
        <v>27</v>
      </c>
      <c r="G123" s="56">
        <v>39197</v>
      </c>
      <c r="H123" s="57"/>
      <c r="I123" s="156">
        <v>8.7893518518518529E-4</v>
      </c>
      <c r="J123" s="155">
        <v>0</v>
      </c>
      <c r="K123" s="129"/>
      <c r="L123" s="130"/>
    </row>
    <row r="124" spans="1:17" ht="12.75" customHeight="1" x14ac:dyDescent="0.25">
      <c r="A124" s="113" t="s">
        <v>20</v>
      </c>
      <c r="B124" s="63">
        <v>29</v>
      </c>
      <c r="C124" s="55" t="s">
        <v>167</v>
      </c>
      <c r="D124" s="136">
        <v>114</v>
      </c>
      <c r="E124" s="55" t="s">
        <v>169</v>
      </c>
      <c r="F124" s="68" t="s">
        <v>29</v>
      </c>
      <c r="G124" s="56">
        <v>39889</v>
      </c>
      <c r="H124" s="57"/>
      <c r="I124" s="156">
        <v>1.0979166666666665E-3</v>
      </c>
      <c r="J124" s="155">
        <v>8</v>
      </c>
      <c r="K124" s="94">
        <f>SUM(J123:J126)</f>
        <v>39</v>
      </c>
      <c r="L124" s="131"/>
    </row>
    <row r="125" spans="1:17" ht="12.75" customHeight="1" x14ac:dyDescent="0.25">
      <c r="A125" s="113" t="s">
        <v>20</v>
      </c>
      <c r="B125" s="63">
        <v>29</v>
      </c>
      <c r="C125" s="55" t="s">
        <v>167</v>
      </c>
      <c r="D125" s="136">
        <v>115</v>
      </c>
      <c r="E125" s="55" t="s">
        <v>170</v>
      </c>
      <c r="F125" s="68" t="s">
        <v>27</v>
      </c>
      <c r="G125" s="56">
        <v>39254</v>
      </c>
      <c r="H125" s="57"/>
      <c r="I125" s="156">
        <v>9.2673611111111114E-4</v>
      </c>
      <c r="J125" s="155">
        <v>4</v>
      </c>
      <c r="K125" s="132"/>
      <c r="L125" s="133"/>
    </row>
    <row r="126" spans="1:17" ht="12.75" customHeight="1" x14ac:dyDescent="0.25">
      <c r="A126" s="113" t="s">
        <v>20</v>
      </c>
      <c r="B126" s="63">
        <v>29</v>
      </c>
      <c r="C126" s="55" t="s">
        <v>167</v>
      </c>
      <c r="D126" s="136">
        <v>116</v>
      </c>
      <c r="E126" s="55" t="s">
        <v>171</v>
      </c>
      <c r="F126" s="68" t="s">
        <v>29</v>
      </c>
      <c r="G126" s="56">
        <v>39395</v>
      </c>
      <c r="H126" s="57"/>
      <c r="I126" s="156">
        <v>9.5069444444444444E-4</v>
      </c>
      <c r="J126" s="155">
        <v>27</v>
      </c>
      <c r="K126" s="134"/>
      <c r="L126" s="135"/>
    </row>
    <row r="127" spans="1:17" ht="12.75" customHeight="1" x14ac:dyDescent="0.25">
      <c r="A127" s="114" t="s">
        <v>20</v>
      </c>
      <c r="B127" s="62">
        <v>30</v>
      </c>
      <c r="C127" s="34" t="s">
        <v>172</v>
      </c>
      <c r="D127" s="137">
        <v>117</v>
      </c>
      <c r="E127" s="34" t="s">
        <v>173</v>
      </c>
      <c r="F127" s="47" t="s">
        <v>27</v>
      </c>
      <c r="G127" s="35">
        <v>39591</v>
      </c>
      <c r="H127" s="36"/>
      <c r="I127" s="157">
        <v>1.2379629629629631E-3</v>
      </c>
      <c r="J127" s="147">
        <v>19</v>
      </c>
      <c r="K127" s="117"/>
      <c r="L127" s="118"/>
    </row>
    <row r="128" spans="1:17" ht="12.75" customHeight="1" x14ac:dyDescent="0.25">
      <c r="A128" s="114" t="s">
        <v>20</v>
      </c>
      <c r="B128" s="62">
        <v>30</v>
      </c>
      <c r="C128" s="34" t="s">
        <v>172</v>
      </c>
      <c r="D128" s="137">
        <v>118</v>
      </c>
      <c r="E128" s="34" t="s">
        <v>174</v>
      </c>
      <c r="F128" s="47" t="s">
        <v>29</v>
      </c>
      <c r="G128" s="35">
        <v>39489</v>
      </c>
      <c r="H128" s="36"/>
      <c r="I128" s="157">
        <v>9.2824074074074076E-4</v>
      </c>
      <c r="J128" s="147">
        <v>1</v>
      </c>
      <c r="K128" s="119">
        <f>SUM(J127:J130)</f>
        <v>24</v>
      </c>
      <c r="L128" s="120"/>
    </row>
    <row r="129" spans="1:12" ht="12.75" customHeight="1" x14ac:dyDescent="0.25">
      <c r="A129" s="114" t="s">
        <v>20</v>
      </c>
      <c r="B129" s="62">
        <v>30</v>
      </c>
      <c r="C129" s="34" t="s">
        <v>172</v>
      </c>
      <c r="D129" s="137">
        <v>119</v>
      </c>
      <c r="E129" s="34" t="s">
        <v>175</v>
      </c>
      <c r="F129" s="47" t="s">
        <v>27</v>
      </c>
      <c r="G129" s="35">
        <v>39153</v>
      </c>
      <c r="H129" s="36"/>
      <c r="I129" s="157">
        <v>9.1018518518518521E-4</v>
      </c>
      <c r="J129" s="147">
        <v>0</v>
      </c>
      <c r="K129" s="121"/>
      <c r="L129" s="122"/>
    </row>
    <row r="130" spans="1:12" ht="12.75" customHeight="1" x14ac:dyDescent="0.25">
      <c r="A130" s="114" t="s">
        <v>20</v>
      </c>
      <c r="B130" s="62">
        <v>30</v>
      </c>
      <c r="C130" s="34" t="s">
        <v>172</v>
      </c>
      <c r="D130" s="137">
        <v>120</v>
      </c>
      <c r="E130" s="34" t="s">
        <v>176</v>
      </c>
      <c r="F130" s="47" t="s">
        <v>29</v>
      </c>
      <c r="G130" s="35">
        <v>39499</v>
      </c>
      <c r="H130" s="36"/>
      <c r="I130" s="157">
        <v>1.1065972222222224E-3</v>
      </c>
      <c r="J130" s="147">
        <v>4</v>
      </c>
      <c r="K130" s="123"/>
      <c r="L130" s="124"/>
    </row>
    <row r="131" spans="1:12" ht="12.75" customHeight="1" x14ac:dyDescent="0.25">
      <c r="A131" s="113" t="s">
        <v>20</v>
      </c>
      <c r="B131" s="63">
        <v>31</v>
      </c>
      <c r="C131" s="55" t="s">
        <v>177</v>
      </c>
      <c r="D131" s="136">
        <v>121</v>
      </c>
      <c r="E131" s="55" t="s">
        <v>178</v>
      </c>
      <c r="F131" s="68" t="s">
        <v>27</v>
      </c>
      <c r="G131" s="56">
        <v>39781</v>
      </c>
      <c r="H131" s="57"/>
      <c r="I131" s="156">
        <v>9.4548611111111103E-4</v>
      </c>
      <c r="J131" s="155">
        <v>13</v>
      </c>
      <c r="K131" s="129"/>
      <c r="L131" s="130"/>
    </row>
    <row r="132" spans="1:12" ht="12.75" customHeight="1" x14ac:dyDescent="0.25">
      <c r="A132" s="113" t="s">
        <v>20</v>
      </c>
      <c r="B132" s="63">
        <v>31</v>
      </c>
      <c r="C132" s="55" t="s">
        <v>177</v>
      </c>
      <c r="D132" s="136">
        <v>122</v>
      </c>
      <c r="E132" s="55" t="s">
        <v>179</v>
      </c>
      <c r="F132" s="68" t="s">
        <v>29</v>
      </c>
      <c r="G132" s="56">
        <v>39633</v>
      </c>
      <c r="H132" s="57"/>
      <c r="I132" s="156">
        <v>8.9942129629629649E-4</v>
      </c>
      <c r="J132" s="155">
        <v>8</v>
      </c>
      <c r="K132" s="94">
        <f>SUM(J131:J134)</f>
        <v>53</v>
      </c>
      <c r="L132" s="131"/>
    </row>
    <row r="133" spans="1:12" ht="12.75" customHeight="1" x14ac:dyDescent="0.25">
      <c r="A133" s="113" t="s">
        <v>20</v>
      </c>
      <c r="B133" s="63">
        <v>31</v>
      </c>
      <c r="C133" s="55" t="s">
        <v>177</v>
      </c>
      <c r="D133" s="136">
        <v>123</v>
      </c>
      <c r="E133" s="55" t="s">
        <v>180</v>
      </c>
      <c r="F133" s="68" t="s">
        <v>27</v>
      </c>
      <c r="G133" s="56">
        <v>39428</v>
      </c>
      <c r="H133" s="57"/>
      <c r="I133" s="156">
        <v>9.4108796296296291E-4</v>
      </c>
      <c r="J133" s="155">
        <v>10</v>
      </c>
      <c r="K133" s="132"/>
      <c r="L133" s="133"/>
    </row>
    <row r="134" spans="1:12" ht="12.75" customHeight="1" x14ac:dyDescent="0.25">
      <c r="A134" s="113" t="s">
        <v>20</v>
      </c>
      <c r="B134" s="63">
        <v>31</v>
      </c>
      <c r="C134" s="55" t="s">
        <v>177</v>
      </c>
      <c r="D134" s="136">
        <v>124</v>
      </c>
      <c r="E134" s="55" t="s">
        <v>181</v>
      </c>
      <c r="F134" s="68" t="s">
        <v>29</v>
      </c>
      <c r="G134" s="56">
        <v>39686</v>
      </c>
      <c r="H134" s="57"/>
      <c r="I134" s="156">
        <v>1.1725694444444444E-3</v>
      </c>
      <c r="J134" s="155">
        <v>22</v>
      </c>
      <c r="K134" s="134"/>
      <c r="L134" s="135"/>
    </row>
    <row r="135" spans="1:12" ht="12.75" customHeight="1" x14ac:dyDescent="0.25">
      <c r="A135" s="114" t="s">
        <v>20</v>
      </c>
      <c r="B135" s="62">
        <v>32</v>
      </c>
      <c r="C135" s="34" t="s">
        <v>182</v>
      </c>
      <c r="D135" s="137">
        <v>125</v>
      </c>
      <c r="E135" s="34" t="s">
        <v>183</v>
      </c>
      <c r="F135" s="47" t="s">
        <v>27</v>
      </c>
      <c r="G135" s="35">
        <v>39386</v>
      </c>
      <c r="H135" s="36"/>
      <c r="I135" s="157">
        <v>1.1167824074074075E-3</v>
      </c>
      <c r="J135" s="147">
        <v>4</v>
      </c>
      <c r="K135" s="117"/>
      <c r="L135" s="118"/>
    </row>
    <row r="136" spans="1:12" ht="12.75" customHeight="1" x14ac:dyDescent="0.25">
      <c r="A136" s="114" t="s">
        <v>20</v>
      </c>
      <c r="B136" s="62">
        <v>32</v>
      </c>
      <c r="C136" s="34" t="s">
        <v>182</v>
      </c>
      <c r="D136" s="137">
        <v>126</v>
      </c>
      <c r="E136" s="34" t="s">
        <v>184</v>
      </c>
      <c r="F136" s="47" t="s">
        <v>29</v>
      </c>
      <c r="G136" s="35">
        <v>39197</v>
      </c>
      <c r="H136" s="36"/>
      <c r="I136" s="157">
        <v>9.234953703703702E-4</v>
      </c>
      <c r="J136" s="147">
        <v>21</v>
      </c>
      <c r="K136" s="119">
        <f>SUM(J135:J138)</f>
        <v>47</v>
      </c>
      <c r="L136" s="120"/>
    </row>
    <row r="137" spans="1:12" ht="12.75" customHeight="1" x14ac:dyDescent="0.25">
      <c r="A137" s="114" t="s">
        <v>20</v>
      </c>
      <c r="B137" s="62">
        <v>32</v>
      </c>
      <c r="C137" s="34" t="s">
        <v>182</v>
      </c>
      <c r="D137" s="137">
        <v>127</v>
      </c>
      <c r="E137" s="34" t="s">
        <v>185</v>
      </c>
      <c r="F137" s="47" t="s">
        <v>27</v>
      </c>
      <c r="G137" s="35">
        <v>39593</v>
      </c>
      <c r="H137" s="36"/>
      <c r="I137" s="157">
        <v>8.155092592592592E-4</v>
      </c>
      <c r="J137" s="147">
        <v>1</v>
      </c>
      <c r="K137" s="121"/>
      <c r="L137" s="122"/>
    </row>
    <row r="138" spans="1:12" ht="12.75" customHeight="1" x14ac:dyDescent="0.25">
      <c r="A138" s="114" t="s">
        <v>20</v>
      </c>
      <c r="B138" s="62">
        <v>32</v>
      </c>
      <c r="C138" s="34" t="s">
        <v>182</v>
      </c>
      <c r="D138" s="137">
        <v>128</v>
      </c>
      <c r="E138" s="34" t="s">
        <v>186</v>
      </c>
      <c r="F138" s="47" t="s">
        <v>29</v>
      </c>
      <c r="G138" s="35">
        <v>39378</v>
      </c>
      <c r="H138" s="36"/>
      <c r="I138" s="157">
        <v>8.5347222222222237E-4</v>
      </c>
      <c r="J138" s="147">
        <v>21</v>
      </c>
      <c r="K138" s="123"/>
      <c r="L138" s="124"/>
    </row>
    <row r="139" spans="1:12" ht="12.75" customHeight="1" x14ac:dyDescent="0.25">
      <c r="A139" s="113" t="s">
        <v>20</v>
      </c>
      <c r="B139" s="63">
        <v>33</v>
      </c>
      <c r="C139" s="55" t="s">
        <v>187</v>
      </c>
      <c r="D139" s="136">
        <v>129</v>
      </c>
      <c r="E139" s="55" t="s">
        <v>188</v>
      </c>
      <c r="F139" s="68" t="s">
        <v>27</v>
      </c>
      <c r="G139" s="56">
        <v>39461</v>
      </c>
      <c r="H139" s="57"/>
      <c r="I139" s="156">
        <v>8.0949074074074072E-4</v>
      </c>
      <c r="J139" s="155">
        <v>12</v>
      </c>
      <c r="K139" s="129"/>
      <c r="L139" s="130"/>
    </row>
    <row r="140" spans="1:12" ht="12.75" customHeight="1" x14ac:dyDescent="0.25">
      <c r="A140" s="113" t="s">
        <v>20</v>
      </c>
      <c r="B140" s="63">
        <v>33</v>
      </c>
      <c r="C140" s="55" t="s">
        <v>187</v>
      </c>
      <c r="D140" s="136">
        <v>130</v>
      </c>
      <c r="E140" s="55" t="s">
        <v>189</v>
      </c>
      <c r="F140" s="68" t="s">
        <v>29</v>
      </c>
      <c r="G140" s="56">
        <v>39532</v>
      </c>
      <c r="H140" s="57"/>
      <c r="I140" s="156">
        <v>7.8784722222222233E-4</v>
      </c>
      <c r="J140" s="155">
        <v>3</v>
      </c>
      <c r="K140" s="94">
        <f>SUM(J139:J142)</f>
        <v>34</v>
      </c>
      <c r="L140" s="131"/>
    </row>
    <row r="141" spans="1:12" ht="12.75" customHeight="1" x14ac:dyDescent="0.25">
      <c r="A141" s="113" t="s">
        <v>20</v>
      </c>
      <c r="B141" s="63">
        <v>33</v>
      </c>
      <c r="C141" s="55" t="s">
        <v>187</v>
      </c>
      <c r="D141" s="136">
        <v>131</v>
      </c>
      <c r="E141" s="55" t="s">
        <v>190</v>
      </c>
      <c r="F141" s="68" t="s">
        <v>27</v>
      </c>
      <c r="G141" s="56">
        <v>39525</v>
      </c>
      <c r="H141" s="57"/>
      <c r="I141" s="156">
        <v>8.30787037037037E-4</v>
      </c>
      <c r="J141" s="155">
        <v>3</v>
      </c>
      <c r="K141" s="132"/>
      <c r="L141" s="133"/>
    </row>
    <row r="142" spans="1:12" ht="12.75" customHeight="1" x14ac:dyDescent="0.25">
      <c r="A142" s="113" t="s">
        <v>20</v>
      </c>
      <c r="B142" s="63">
        <v>33</v>
      </c>
      <c r="C142" s="55" t="s">
        <v>187</v>
      </c>
      <c r="D142" s="136">
        <v>132</v>
      </c>
      <c r="E142" s="55" t="s">
        <v>191</v>
      </c>
      <c r="F142" s="68" t="s">
        <v>29</v>
      </c>
      <c r="G142" s="56">
        <v>39773</v>
      </c>
      <c r="H142" s="57"/>
      <c r="I142" s="156">
        <v>8.4895833333333318E-4</v>
      </c>
      <c r="J142" s="155">
        <v>16</v>
      </c>
      <c r="K142" s="134"/>
      <c r="L142" s="135"/>
    </row>
    <row r="143" spans="1:12" ht="12.75" customHeight="1" x14ac:dyDescent="0.25">
      <c r="A143" s="114" t="s">
        <v>20</v>
      </c>
      <c r="B143" s="62">
        <v>34</v>
      </c>
      <c r="C143" s="34" t="s">
        <v>192</v>
      </c>
      <c r="D143" s="137">
        <v>133</v>
      </c>
      <c r="E143" s="34" t="s">
        <v>193</v>
      </c>
      <c r="F143" s="47" t="s">
        <v>27</v>
      </c>
      <c r="G143" s="35">
        <v>39224</v>
      </c>
      <c r="H143" s="36"/>
      <c r="I143" s="157">
        <v>9.9236111111111118E-4</v>
      </c>
      <c r="J143" s="147">
        <v>13</v>
      </c>
      <c r="K143" s="117"/>
      <c r="L143" s="118"/>
    </row>
    <row r="144" spans="1:12" ht="12.75" customHeight="1" x14ac:dyDescent="0.25">
      <c r="A144" s="114" t="s">
        <v>20</v>
      </c>
      <c r="B144" s="62">
        <v>34</v>
      </c>
      <c r="C144" s="34" t="s">
        <v>192</v>
      </c>
      <c r="D144" s="137">
        <v>134</v>
      </c>
      <c r="E144" s="34" t="s">
        <v>194</v>
      </c>
      <c r="F144" s="47" t="s">
        <v>29</v>
      </c>
      <c r="G144" s="35">
        <v>39278</v>
      </c>
      <c r="H144" s="36"/>
      <c r="I144" s="157">
        <v>1.3315972222222221E-3</v>
      </c>
      <c r="J144" s="147">
        <v>15</v>
      </c>
      <c r="K144" s="119">
        <f>SUM(J143:J146)</f>
        <v>70</v>
      </c>
      <c r="L144" s="120"/>
    </row>
    <row r="145" spans="1:17" ht="12.75" customHeight="1" x14ac:dyDescent="0.25">
      <c r="A145" s="114" t="s">
        <v>20</v>
      </c>
      <c r="B145" s="62">
        <v>34</v>
      </c>
      <c r="C145" s="34" t="s">
        <v>192</v>
      </c>
      <c r="D145" s="137">
        <v>135</v>
      </c>
      <c r="E145" s="34" t="s">
        <v>195</v>
      </c>
      <c r="F145" s="47" t="s">
        <v>27</v>
      </c>
      <c r="G145" s="35">
        <v>39650</v>
      </c>
      <c r="H145" s="36"/>
      <c r="I145" s="157">
        <v>9.9398148148148154E-4</v>
      </c>
      <c r="J145" s="147">
        <v>14</v>
      </c>
      <c r="K145" s="121"/>
      <c r="L145" s="122"/>
    </row>
    <row r="146" spans="1:17" ht="12.75" customHeight="1" x14ac:dyDescent="0.25">
      <c r="A146" s="114" t="s">
        <v>20</v>
      </c>
      <c r="B146" s="62">
        <v>34</v>
      </c>
      <c r="C146" s="34" t="s">
        <v>192</v>
      </c>
      <c r="D146" s="137">
        <v>136</v>
      </c>
      <c r="E146" s="34" t="s">
        <v>196</v>
      </c>
      <c r="F146" s="47" t="s">
        <v>29</v>
      </c>
      <c r="G146" s="35">
        <v>39645</v>
      </c>
      <c r="H146" s="36"/>
      <c r="I146" s="157">
        <v>9.9606481481481486E-4</v>
      </c>
      <c r="J146" s="147">
        <v>28</v>
      </c>
      <c r="K146" s="123"/>
      <c r="L146" s="124"/>
    </row>
    <row r="147" spans="1:17" ht="12.75" customHeight="1" x14ac:dyDescent="0.25">
      <c r="A147" s="113" t="s">
        <v>20</v>
      </c>
      <c r="B147" s="63">
        <v>35</v>
      </c>
      <c r="C147" s="55" t="s">
        <v>197</v>
      </c>
      <c r="D147" s="136">
        <v>137</v>
      </c>
      <c r="E147" s="55" t="s">
        <v>198</v>
      </c>
      <c r="F147" s="68" t="s">
        <v>27</v>
      </c>
      <c r="G147" s="56">
        <v>39464</v>
      </c>
      <c r="H147" s="57"/>
      <c r="I147" s="156">
        <v>8.0949074074074072E-4</v>
      </c>
      <c r="J147" s="155">
        <v>14</v>
      </c>
      <c r="K147" s="129"/>
      <c r="L147" s="130"/>
    </row>
    <row r="148" spans="1:17" ht="12.75" customHeight="1" x14ac:dyDescent="0.25">
      <c r="A148" s="113" t="s">
        <v>20</v>
      </c>
      <c r="B148" s="63">
        <v>35</v>
      </c>
      <c r="C148" s="55" t="s">
        <v>197</v>
      </c>
      <c r="D148" s="136">
        <v>138</v>
      </c>
      <c r="E148" s="55" t="s">
        <v>199</v>
      </c>
      <c r="F148" s="68" t="s">
        <v>29</v>
      </c>
      <c r="G148" s="56">
        <v>39708</v>
      </c>
      <c r="H148" s="57"/>
      <c r="I148" s="156">
        <v>7.7407407407407416E-4</v>
      </c>
      <c r="J148" s="155">
        <v>23</v>
      </c>
      <c r="K148" s="94">
        <f>SUM(J147:J150)</f>
        <v>101</v>
      </c>
      <c r="L148" s="131"/>
    </row>
    <row r="149" spans="1:17" ht="12.75" customHeight="1" x14ac:dyDescent="0.25">
      <c r="A149" s="113" t="s">
        <v>20</v>
      </c>
      <c r="B149" s="63">
        <v>35</v>
      </c>
      <c r="C149" s="55" t="s">
        <v>197</v>
      </c>
      <c r="D149" s="136">
        <v>139</v>
      </c>
      <c r="E149" s="55" t="s">
        <v>200</v>
      </c>
      <c r="F149" s="68" t="s">
        <v>27</v>
      </c>
      <c r="G149" s="56">
        <v>39935</v>
      </c>
      <c r="H149" s="57"/>
      <c r="I149" s="156">
        <v>1.0046296296296298E-3</v>
      </c>
      <c r="J149" s="155">
        <v>40</v>
      </c>
      <c r="K149" s="132"/>
      <c r="L149" s="133"/>
    </row>
    <row r="150" spans="1:17" ht="12.75" customHeight="1" x14ac:dyDescent="0.25">
      <c r="A150" s="113" t="s">
        <v>20</v>
      </c>
      <c r="B150" s="63">
        <v>35</v>
      </c>
      <c r="C150" s="55" t="s">
        <v>197</v>
      </c>
      <c r="D150" s="136">
        <v>140</v>
      </c>
      <c r="E150" s="55" t="s">
        <v>201</v>
      </c>
      <c r="F150" s="68" t="s">
        <v>29</v>
      </c>
      <c r="G150" s="56">
        <v>39486</v>
      </c>
      <c r="H150" s="57"/>
      <c r="I150" s="156">
        <v>7.6365740740740734E-4</v>
      </c>
      <c r="J150" s="155">
        <v>24</v>
      </c>
      <c r="K150" s="134"/>
      <c r="L150" s="135"/>
    </row>
    <row r="151" spans="1:17" ht="12.75" customHeight="1" x14ac:dyDescent="0.25">
      <c r="A151" s="114" t="s">
        <v>20</v>
      </c>
      <c r="B151" s="62">
        <v>36</v>
      </c>
      <c r="C151" s="34" t="s">
        <v>202</v>
      </c>
      <c r="D151" s="137">
        <v>141</v>
      </c>
      <c r="E151" s="34" t="s">
        <v>203</v>
      </c>
      <c r="F151" s="47" t="s">
        <v>27</v>
      </c>
      <c r="G151" s="35">
        <v>39332</v>
      </c>
      <c r="H151" s="36"/>
      <c r="I151" s="157">
        <v>6.4432870370370371E-4</v>
      </c>
      <c r="J151" s="147">
        <v>7</v>
      </c>
      <c r="K151" s="117"/>
      <c r="L151" s="118"/>
    </row>
    <row r="152" spans="1:17" ht="12.75" customHeight="1" x14ac:dyDescent="0.25">
      <c r="A152" s="114" t="s">
        <v>20</v>
      </c>
      <c r="B152" s="62">
        <v>36</v>
      </c>
      <c r="C152" s="34" t="s">
        <v>202</v>
      </c>
      <c r="D152" s="137">
        <v>142</v>
      </c>
      <c r="E152" s="34" t="s">
        <v>204</v>
      </c>
      <c r="F152" s="47" t="s">
        <v>29</v>
      </c>
      <c r="G152" s="35">
        <v>39446</v>
      </c>
      <c r="H152" s="36"/>
      <c r="I152" s="157">
        <v>8.429398148148147E-4</v>
      </c>
      <c r="J152" s="147">
        <v>26</v>
      </c>
      <c r="K152" s="119">
        <f>SUM(J151:J154)</f>
        <v>61</v>
      </c>
      <c r="L152" s="120"/>
    </row>
    <row r="153" spans="1:17" ht="12.75" customHeight="1" x14ac:dyDescent="0.25">
      <c r="A153" s="114" t="s">
        <v>20</v>
      </c>
      <c r="B153" s="62">
        <v>36</v>
      </c>
      <c r="C153" s="34" t="s">
        <v>202</v>
      </c>
      <c r="D153" s="137">
        <v>143</v>
      </c>
      <c r="E153" s="34" t="s">
        <v>205</v>
      </c>
      <c r="F153" s="47" t="s">
        <v>27</v>
      </c>
      <c r="G153" s="35">
        <v>39234</v>
      </c>
      <c r="H153" s="36"/>
      <c r="I153" s="157">
        <v>8.278935185185185E-4</v>
      </c>
      <c r="J153" s="147">
        <v>8</v>
      </c>
      <c r="K153" s="121"/>
      <c r="L153" s="122"/>
    </row>
    <row r="154" spans="1:17" ht="12.75" customHeight="1" x14ac:dyDescent="0.25">
      <c r="A154" s="114" t="s">
        <v>20</v>
      </c>
      <c r="B154" s="62">
        <v>36</v>
      </c>
      <c r="C154" s="34" t="s">
        <v>202</v>
      </c>
      <c r="D154" s="137">
        <v>144</v>
      </c>
      <c r="E154" s="34" t="s">
        <v>206</v>
      </c>
      <c r="F154" s="47" t="s">
        <v>29</v>
      </c>
      <c r="G154" s="35">
        <v>39290</v>
      </c>
      <c r="H154" s="36"/>
      <c r="I154" s="157">
        <v>1.1650462962962962E-3</v>
      </c>
      <c r="J154" s="147">
        <v>20</v>
      </c>
      <c r="K154" s="123"/>
      <c r="L154" s="124"/>
    </row>
    <row r="155" spans="1:17" ht="12.75" customHeight="1" x14ac:dyDescent="0.25">
      <c r="A155" s="113" t="s">
        <v>20</v>
      </c>
      <c r="B155" s="63">
        <v>37</v>
      </c>
      <c r="C155" s="55" t="s">
        <v>207</v>
      </c>
      <c r="D155" s="136">
        <v>145</v>
      </c>
      <c r="E155" s="55" t="s">
        <v>208</v>
      </c>
      <c r="F155" s="68" t="s">
        <v>27</v>
      </c>
      <c r="G155" s="56">
        <v>39588</v>
      </c>
      <c r="H155" s="57"/>
      <c r="I155" s="156">
        <v>7.9988425925925919E-4</v>
      </c>
      <c r="J155" s="155">
        <v>11</v>
      </c>
      <c r="K155" s="129"/>
      <c r="L155" s="130"/>
    </row>
    <row r="156" spans="1:17" ht="12.75" customHeight="1" x14ac:dyDescent="0.25">
      <c r="A156" s="113" t="s">
        <v>20</v>
      </c>
      <c r="B156" s="63">
        <v>37</v>
      </c>
      <c r="C156" s="55" t="s">
        <v>207</v>
      </c>
      <c r="D156" s="136">
        <v>146</v>
      </c>
      <c r="E156" s="55" t="s">
        <v>209</v>
      </c>
      <c r="F156" s="68" t="s">
        <v>29</v>
      </c>
      <c r="G156" s="56">
        <v>39583</v>
      </c>
      <c r="H156" s="57"/>
      <c r="I156" s="156">
        <v>7.874999999999999E-4</v>
      </c>
      <c r="J156" s="155">
        <v>15</v>
      </c>
      <c r="K156" s="94">
        <f>SUM(J155:J158)</f>
        <v>92</v>
      </c>
      <c r="L156" s="131"/>
      <c r="Q156" s="1"/>
    </row>
    <row r="157" spans="1:17" ht="12.75" customHeight="1" x14ac:dyDescent="0.25">
      <c r="A157" s="113" t="s">
        <v>20</v>
      </c>
      <c r="B157" s="63">
        <v>37</v>
      </c>
      <c r="C157" s="55" t="s">
        <v>207</v>
      </c>
      <c r="D157" s="136">
        <v>147</v>
      </c>
      <c r="E157" s="55" t="s">
        <v>210</v>
      </c>
      <c r="F157" s="68" t="s">
        <v>27</v>
      </c>
      <c r="G157" s="56">
        <v>39829</v>
      </c>
      <c r="H157" s="57"/>
      <c r="I157" s="156">
        <v>9.6273148148148151E-4</v>
      </c>
      <c r="J157" s="155">
        <v>18</v>
      </c>
      <c r="K157" s="132"/>
      <c r="L157" s="133"/>
      <c r="Q157" s="1"/>
    </row>
    <row r="158" spans="1:17" ht="12.75" customHeight="1" x14ac:dyDescent="0.25">
      <c r="A158" s="113" t="s">
        <v>20</v>
      </c>
      <c r="B158" s="63">
        <v>37</v>
      </c>
      <c r="C158" s="55" t="s">
        <v>207</v>
      </c>
      <c r="D158" s="136">
        <v>148</v>
      </c>
      <c r="E158" s="55" t="s">
        <v>211</v>
      </c>
      <c r="F158" s="68" t="s">
        <v>29</v>
      </c>
      <c r="G158" s="56">
        <v>39924</v>
      </c>
      <c r="H158" s="57"/>
      <c r="I158" s="156">
        <v>1.804050925925926E-3</v>
      </c>
      <c r="J158" s="155">
        <v>48</v>
      </c>
      <c r="K158" s="134"/>
      <c r="L158" s="135"/>
    </row>
    <row r="159" spans="1:17" ht="12.75" customHeight="1" x14ac:dyDescent="0.25">
      <c r="A159" s="114" t="s">
        <v>20</v>
      </c>
      <c r="B159" s="62">
        <v>38</v>
      </c>
      <c r="C159" s="34" t="s">
        <v>212</v>
      </c>
      <c r="D159" s="137">
        <v>149</v>
      </c>
      <c r="E159" s="34" t="s">
        <v>213</v>
      </c>
      <c r="F159" s="47" t="s">
        <v>27</v>
      </c>
      <c r="G159" s="35">
        <v>39728</v>
      </c>
      <c r="H159" s="36"/>
      <c r="I159" s="157">
        <v>9.0752314814814819E-4</v>
      </c>
      <c r="J159" s="147">
        <v>30</v>
      </c>
      <c r="K159" s="117"/>
      <c r="L159" s="118"/>
    </row>
    <row r="160" spans="1:17" ht="12.75" customHeight="1" x14ac:dyDescent="0.25">
      <c r="A160" s="114" t="s">
        <v>20</v>
      </c>
      <c r="B160" s="62">
        <v>38</v>
      </c>
      <c r="C160" s="34" t="s">
        <v>212</v>
      </c>
      <c r="D160" s="137">
        <v>150</v>
      </c>
      <c r="E160" s="34" t="s">
        <v>214</v>
      </c>
      <c r="F160" s="47" t="s">
        <v>29</v>
      </c>
      <c r="G160" s="35">
        <v>39535</v>
      </c>
      <c r="H160" s="36"/>
      <c r="I160" s="157">
        <v>8.3125000000000007E-4</v>
      </c>
      <c r="J160" s="147">
        <v>52</v>
      </c>
      <c r="K160" s="119">
        <f>SUM(J159:J162)</f>
        <v>132</v>
      </c>
      <c r="L160" s="120"/>
    </row>
    <row r="161" spans="1:16" ht="12.75" customHeight="1" x14ac:dyDescent="0.25">
      <c r="A161" s="114" t="s">
        <v>20</v>
      </c>
      <c r="B161" s="62">
        <v>38</v>
      </c>
      <c r="C161" s="34" t="s">
        <v>212</v>
      </c>
      <c r="D161" s="137">
        <v>151</v>
      </c>
      <c r="E161" s="34" t="s">
        <v>215</v>
      </c>
      <c r="F161" s="47" t="s">
        <v>27</v>
      </c>
      <c r="G161" s="35">
        <v>39730</v>
      </c>
      <c r="H161" s="36"/>
      <c r="I161" s="157">
        <v>6.8680555555555563E-4</v>
      </c>
      <c r="J161" s="147">
        <v>15</v>
      </c>
      <c r="K161" s="121"/>
      <c r="L161" s="122"/>
    </row>
    <row r="162" spans="1:16" ht="12.75" customHeight="1" x14ac:dyDescent="0.25">
      <c r="A162" s="114" t="s">
        <v>20</v>
      </c>
      <c r="B162" s="62">
        <v>38</v>
      </c>
      <c r="C162" s="34" t="s">
        <v>212</v>
      </c>
      <c r="D162" s="137">
        <v>152</v>
      </c>
      <c r="E162" s="34" t="s">
        <v>216</v>
      </c>
      <c r="F162" s="47" t="s">
        <v>29</v>
      </c>
      <c r="G162" s="35">
        <v>39622</v>
      </c>
      <c r="H162" s="36"/>
      <c r="I162" s="157">
        <v>9.1273148148148149E-4</v>
      </c>
      <c r="J162" s="147">
        <v>35</v>
      </c>
      <c r="K162" s="123"/>
      <c r="L162" s="124"/>
    </row>
    <row r="163" spans="1:16" ht="12.75" customHeight="1" x14ac:dyDescent="0.25">
      <c r="A163" s="113" t="s">
        <v>20</v>
      </c>
      <c r="B163" s="63">
        <v>39</v>
      </c>
      <c r="C163" s="55" t="s">
        <v>217</v>
      </c>
      <c r="D163" s="136">
        <v>153</v>
      </c>
      <c r="E163" s="55" t="s">
        <v>218</v>
      </c>
      <c r="F163" s="68" t="s">
        <v>27</v>
      </c>
      <c r="G163" s="56">
        <v>39111</v>
      </c>
      <c r="H163" s="57"/>
      <c r="I163" s="156">
        <v>9.2094907407407414E-4</v>
      </c>
      <c r="J163" s="155">
        <v>25</v>
      </c>
      <c r="K163" s="129"/>
      <c r="L163" s="130"/>
    </row>
    <row r="164" spans="1:16" ht="12.75" customHeight="1" x14ac:dyDescent="0.25">
      <c r="A164" s="113" t="s">
        <v>20</v>
      </c>
      <c r="B164" s="63">
        <v>39</v>
      </c>
      <c r="C164" s="55" t="s">
        <v>217</v>
      </c>
      <c r="D164" s="136">
        <v>154</v>
      </c>
      <c r="E164" s="55" t="s">
        <v>219</v>
      </c>
      <c r="F164" s="68" t="s">
        <v>29</v>
      </c>
      <c r="G164" s="56">
        <v>39332</v>
      </c>
      <c r="H164" s="57"/>
      <c r="I164" s="156">
        <v>6.7465277777777782E-4</v>
      </c>
      <c r="J164" s="155">
        <v>16</v>
      </c>
      <c r="K164" s="94">
        <f>SUM(J163:J166)</f>
        <v>87</v>
      </c>
      <c r="L164" s="131"/>
    </row>
    <row r="165" spans="1:16" ht="12.75" customHeight="1" x14ac:dyDescent="0.25">
      <c r="A165" s="113" t="s">
        <v>20</v>
      </c>
      <c r="B165" s="63">
        <v>39</v>
      </c>
      <c r="C165" s="55" t="s">
        <v>217</v>
      </c>
      <c r="D165" s="136">
        <v>155</v>
      </c>
      <c r="E165" s="55" t="s">
        <v>220</v>
      </c>
      <c r="F165" s="68" t="s">
        <v>27</v>
      </c>
      <c r="G165" s="56">
        <v>39181</v>
      </c>
      <c r="H165" s="57"/>
      <c r="I165" s="156">
        <v>6.9224537037037041E-4</v>
      </c>
      <c r="J165" s="155">
        <v>19</v>
      </c>
      <c r="K165" s="132"/>
      <c r="L165" s="133"/>
    </row>
    <row r="166" spans="1:16" ht="12.75" customHeight="1" x14ac:dyDescent="0.25">
      <c r="A166" s="113" t="s">
        <v>20</v>
      </c>
      <c r="B166" s="63">
        <v>39</v>
      </c>
      <c r="C166" s="55" t="s">
        <v>217</v>
      </c>
      <c r="D166" s="136">
        <v>156</v>
      </c>
      <c r="E166" s="55" t="s">
        <v>221</v>
      </c>
      <c r="F166" s="68" t="s">
        <v>29</v>
      </c>
      <c r="G166" s="56">
        <v>39121</v>
      </c>
      <c r="H166" s="57"/>
      <c r="I166" s="156">
        <v>7.8912037037037047E-4</v>
      </c>
      <c r="J166" s="155">
        <v>27</v>
      </c>
      <c r="K166" s="134"/>
      <c r="L166" s="135"/>
    </row>
    <row r="167" spans="1:16" ht="12.75" customHeight="1" x14ac:dyDescent="0.25">
      <c r="A167" s="114" t="s">
        <v>20</v>
      </c>
      <c r="B167" s="62">
        <v>40</v>
      </c>
      <c r="C167" s="34" t="s">
        <v>222</v>
      </c>
      <c r="D167" s="137">
        <v>157</v>
      </c>
      <c r="E167" s="34" t="s">
        <v>223</v>
      </c>
      <c r="F167" s="47" t="s">
        <v>27</v>
      </c>
      <c r="G167" s="35">
        <v>39083</v>
      </c>
      <c r="H167" s="36"/>
      <c r="I167" s="157">
        <v>6.5914351851851854E-4</v>
      </c>
      <c r="J167" s="147">
        <v>15</v>
      </c>
      <c r="K167" s="117"/>
      <c r="L167" s="118"/>
    </row>
    <row r="168" spans="1:16" ht="12.75" customHeight="1" x14ac:dyDescent="0.25">
      <c r="A168" s="114" t="s">
        <v>20</v>
      </c>
      <c r="B168" s="62">
        <v>40</v>
      </c>
      <c r="C168" s="34" t="s">
        <v>222</v>
      </c>
      <c r="D168" s="137">
        <v>158</v>
      </c>
      <c r="E168" s="34" t="s">
        <v>224</v>
      </c>
      <c r="F168" s="47" t="s">
        <v>29</v>
      </c>
      <c r="G168" s="35">
        <v>39335</v>
      </c>
      <c r="H168" s="36"/>
      <c r="I168" s="157">
        <v>6.625E-4</v>
      </c>
      <c r="J168" s="147">
        <v>26</v>
      </c>
      <c r="K168" s="119">
        <f>SUM(J167:J170)</f>
        <v>74</v>
      </c>
      <c r="L168" s="120"/>
    </row>
    <row r="169" spans="1:16" ht="12.75" customHeight="1" x14ac:dyDescent="0.25">
      <c r="A169" s="114" t="s">
        <v>20</v>
      </c>
      <c r="B169" s="62">
        <v>40</v>
      </c>
      <c r="C169" s="34" t="s">
        <v>222</v>
      </c>
      <c r="D169" s="137">
        <v>159</v>
      </c>
      <c r="E169" s="34" t="s">
        <v>225</v>
      </c>
      <c r="F169" s="47" t="s">
        <v>27</v>
      </c>
      <c r="G169" s="35">
        <v>39090</v>
      </c>
      <c r="H169" s="36"/>
      <c r="I169" s="157">
        <v>7.906250000000001E-4</v>
      </c>
      <c r="J169" s="147">
        <v>13</v>
      </c>
      <c r="K169" s="121"/>
      <c r="L169" s="122"/>
    </row>
    <row r="170" spans="1:16" ht="12.75" customHeight="1" x14ac:dyDescent="0.25">
      <c r="A170" s="114" t="s">
        <v>20</v>
      </c>
      <c r="B170" s="62">
        <v>40</v>
      </c>
      <c r="C170" s="34" t="s">
        <v>222</v>
      </c>
      <c r="D170" s="137">
        <v>160</v>
      </c>
      <c r="E170" s="34" t="s">
        <v>226</v>
      </c>
      <c r="F170" s="47" t="s">
        <v>29</v>
      </c>
      <c r="G170" s="35">
        <v>39456</v>
      </c>
      <c r="H170" s="36"/>
      <c r="I170" s="157">
        <v>8.3587962962962956E-4</v>
      </c>
      <c r="J170" s="147">
        <v>20</v>
      </c>
      <c r="K170" s="123"/>
      <c r="L170" s="124"/>
    </row>
    <row r="171" spans="1:16" ht="12.75" customHeight="1" x14ac:dyDescent="0.25">
      <c r="A171" s="115" t="s">
        <v>21</v>
      </c>
      <c r="B171" s="63">
        <v>41</v>
      </c>
      <c r="C171" s="55" t="s">
        <v>227</v>
      </c>
      <c r="D171" s="136">
        <v>161</v>
      </c>
      <c r="E171" s="55" t="s">
        <v>228</v>
      </c>
      <c r="F171" s="68" t="s">
        <v>27</v>
      </c>
      <c r="G171" s="56">
        <v>39543</v>
      </c>
      <c r="H171" s="57"/>
      <c r="I171" s="156">
        <v>6.8287037037037025E-4</v>
      </c>
      <c r="J171" s="155">
        <v>6</v>
      </c>
      <c r="K171" s="92"/>
      <c r="L171" s="93"/>
    </row>
    <row r="172" spans="1:16" ht="12.75" customHeight="1" x14ac:dyDescent="0.25">
      <c r="A172" s="115" t="s">
        <v>21</v>
      </c>
      <c r="B172" s="63">
        <v>41</v>
      </c>
      <c r="C172" s="55" t="s">
        <v>227</v>
      </c>
      <c r="D172" s="136">
        <v>162</v>
      </c>
      <c r="E172" s="55" t="s">
        <v>229</v>
      </c>
      <c r="F172" s="68" t="s">
        <v>29</v>
      </c>
      <c r="G172" s="56">
        <v>39660</v>
      </c>
      <c r="H172" s="57"/>
      <c r="I172" s="156">
        <v>1.0659722222222223E-3</v>
      </c>
      <c r="J172" s="155">
        <v>2</v>
      </c>
      <c r="K172" s="94">
        <f>SUM(J171:J174)</f>
        <v>8</v>
      </c>
      <c r="L172" s="95" t="str">
        <f>IF(OR(H172="",K172=""),"",RANK(K172,#REF!,1))</f>
        <v/>
      </c>
    </row>
    <row r="173" spans="1:16" ht="12.75" customHeight="1" x14ac:dyDescent="0.25">
      <c r="A173" s="115" t="s">
        <v>21</v>
      </c>
      <c r="B173" s="63">
        <v>41</v>
      </c>
      <c r="C173" s="55" t="s">
        <v>227</v>
      </c>
      <c r="D173" s="136">
        <v>163</v>
      </c>
      <c r="E173" s="55" t="s">
        <v>230</v>
      </c>
      <c r="F173" s="68" t="s">
        <v>27</v>
      </c>
      <c r="G173" s="56">
        <v>39553</v>
      </c>
      <c r="H173" s="57"/>
      <c r="I173" s="156">
        <v>8.1712962962962978E-4</v>
      </c>
      <c r="J173" s="155">
        <v>0</v>
      </c>
      <c r="K173" s="94"/>
      <c r="L173" s="96"/>
    </row>
    <row r="174" spans="1:16" ht="12.75" customHeight="1" x14ac:dyDescent="0.25">
      <c r="A174" s="115" t="s">
        <v>21</v>
      </c>
      <c r="B174" s="63">
        <v>41</v>
      </c>
      <c r="C174" s="55" t="s">
        <v>227</v>
      </c>
      <c r="D174" s="136">
        <v>164</v>
      </c>
      <c r="E174" s="55" t="s">
        <v>231</v>
      </c>
      <c r="F174" s="68" t="s">
        <v>29</v>
      </c>
      <c r="G174" s="56">
        <v>39602</v>
      </c>
      <c r="H174" s="57"/>
      <c r="I174" s="156">
        <v>8.3391203703703709E-4</v>
      </c>
      <c r="J174" s="155">
        <v>0</v>
      </c>
      <c r="K174" s="97"/>
      <c r="L174" s="98"/>
    </row>
    <row r="175" spans="1:16" ht="12.75" customHeight="1" x14ac:dyDescent="0.25">
      <c r="A175" s="116" t="s">
        <v>21</v>
      </c>
      <c r="B175" s="62">
        <v>42</v>
      </c>
      <c r="C175" s="34" t="s">
        <v>232</v>
      </c>
      <c r="D175" s="137">
        <v>165</v>
      </c>
      <c r="E175" s="34" t="s">
        <v>233</v>
      </c>
      <c r="F175" s="47" t="s">
        <v>27</v>
      </c>
      <c r="G175" s="35">
        <v>39760</v>
      </c>
      <c r="H175" s="36"/>
      <c r="I175" s="157">
        <v>8.9641203703703703E-4</v>
      </c>
      <c r="J175" s="147">
        <v>12</v>
      </c>
      <c r="K175" s="119"/>
      <c r="L175" s="126"/>
      <c r="N175" s="44"/>
      <c r="O175" s="42"/>
      <c r="P175" s="42"/>
    </row>
    <row r="176" spans="1:16" ht="12.75" customHeight="1" x14ac:dyDescent="0.25">
      <c r="A176" s="116" t="s">
        <v>21</v>
      </c>
      <c r="B176" s="62">
        <v>42</v>
      </c>
      <c r="C176" s="34" t="s">
        <v>232</v>
      </c>
      <c r="D176" s="137">
        <v>166</v>
      </c>
      <c r="E176" s="34" t="s">
        <v>234</v>
      </c>
      <c r="F176" s="47" t="s">
        <v>29</v>
      </c>
      <c r="G176" s="35">
        <v>39883</v>
      </c>
      <c r="H176" s="36"/>
      <c r="I176" s="157">
        <v>7.8773148148148159E-4</v>
      </c>
      <c r="J176" s="147">
        <v>12</v>
      </c>
      <c r="K176" s="119">
        <f>SUM(J175:J178)</f>
        <v>31</v>
      </c>
      <c r="L176" s="125" t="str">
        <f>IF(OR(H176="",K176=""),"",RANK(K176,#REF!,1))</f>
        <v/>
      </c>
      <c r="N176" s="44"/>
      <c r="O176" s="42"/>
      <c r="P176" s="42"/>
    </row>
    <row r="177" spans="1:16" ht="12.75" customHeight="1" x14ac:dyDescent="0.25">
      <c r="A177" s="116" t="s">
        <v>21</v>
      </c>
      <c r="B177" s="62">
        <v>42</v>
      </c>
      <c r="C177" s="34" t="s">
        <v>232</v>
      </c>
      <c r="D177" s="137">
        <v>167</v>
      </c>
      <c r="E177" s="34" t="s">
        <v>235</v>
      </c>
      <c r="F177" s="47" t="s">
        <v>27</v>
      </c>
      <c r="G177" s="35">
        <v>39734</v>
      </c>
      <c r="H177" s="36"/>
      <c r="I177" s="157">
        <v>7.2256944444444441E-4</v>
      </c>
      <c r="J177" s="147">
        <v>3</v>
      </c>
      <c r="K177" s="119"/>
      <c r="L177" s="126"/>
      <c r="N177" s="44"/>
      <c r="O177" s="42"/>
      <c r="P177" s="42"/>
    </row>
    <row r="178" spans="1:16" ht="12.75" customHeight="1" x14ac:dyDescent="0.25">
      <c r="A178" s="116" t="s">
        <v>21</v>
      </c>
      <c r="B178" s="62">
        <v>42</v>
      </c>
      <c r="C178" s="34" t="s">
        <v>232</v>
      </c>
      <c r="D178" s="137">
        <v>168</v>
      </c>
      <c r="E178" s="34" t="s">
        <v>236</v>
      </c>
      <c r="F178" s="47" t="s">
        <v>29</v>
      </c>
      <c r="G178" s="35">
        <v>39760</v>
      </c>
      <c r="H178" s="36"/>
      <c r="I178" s="157">
        <v>9.0185185185185192E-4</v>
      </c>
      <c r="J178" s="147">
        <v>4</v>
      </c>
      <c r="K178" s="127"/>
      <c r="L178" s="128"/>
      <c r="N178" s="44"/>
      <c r="O178" s="42"/>
      <c r="P178" s="42"/>
    </row>
    <row r="179" spans="1:16" ht="12.75" customHeight="1" x14ac:dyDescent="0.25">
      <c r="A179" s="115" t="s">
        <v>21</v>
      </c>
      <c r="B179" s="63">
        <v>43</v>
      </c>
      <c r="C179" s="55" t="s">
        <v>237</v>
      </c>
      <c r="D179" s="136">
        <v>169</v>
      </c>
      <c r="E179" s="55" t="s">
        <v>238</v>
      </c>
      <c r="F179" s="68" t="s">
        <v>27</v>
      </c>
      <c r="G179" s="56">
        <v>39342</v>
      </c>
      <c r="H179" s="57"/>
      <c r="I179" s="156">
        <v>1.1734953703703703E-3</v>
      </c>
      <c r="J179" s="155">
        <v>24</v>
      </c>
      <c r="K179" s="94"/>
      <c r="L179" s="96"/>
      <c r="N179" s="44"/>
      <c r="O179" s="42"/>
      <c r="P179" s="42"/>
    </row>
    <row r="180" spans="1:16" ht="12.75" customHeight="1" x14ac:dyDescent="0.25">
      <c r="A180" s="115" t="s">
        <v>21</v>
      </c>
      <c r="B180" s="63">
        <v>43</v>
      </c>
      <c r="C180" s="55" t="s">
        <v>237</v>
      </c>
      <c r="D180" s="136">
        <v>170</v>
      </c>
      <c r="E180" s="55" t="s">
        <v>239</v>
      </c>
      <c r="F180" s="68" t="s">
        <v>29</v>
      </c>
      <c r="G180" s="56">
        <v>39198</v>
      </c>
      <c r="H180" s="57"/>
      <c r="I180" s="156">
        <v>1.0729166666666667E-3</v>
      </c>
      <c r="J180" s="155">
        <v>6</v>
      </c>
      <c r="K180" s="94">
        <f>SUM(J179:J182)</f>
        <v>68</v>
      </c>
      <c r="L180" s="95" t="str">
        <f>IF(OR(H180="",K180=""),"",RANK(K180,#REF!,1))</f>
        <v/>
      </c>
      <c r="N180" s="44"/>
      <c r="O180" s="42"/>
      <c r="P180" s="42"/>
    </row>
    <row r="181" spans="1:16" ht="12.75" customHeight="1" x14ac:dyDescent="0.25">
      <c r="A181" s="115" t="s">
        <v>21</v>
      </c>
      <c r="B181" s="63">
        <v>43</v>
      </c>
      <c r="C181" s="55" t="s">
        <v>237</v>
      </c>
      <c r="D181" s="136">
        <v>171</v>
      </c>
      <c r="E181" s="55" t="s">
        <v>240</v>
      </c>
      <c r="F181" s="68" t="s">
        <v>27</v>
      </c>
      <c r="G181" s="56">
        <v>39444</v>
      </c>
      <c r="H181" s="57"/>
      <c r="I181" s="156">
        <v>1.1865740740740741E-3</v>
      </c>
      <c r="J181" s="155">
        <v>7</v>
      </c>
      <c r="K181" s="94"/>
      <c r="L181" s="96"/>
      <c r="N181" s="44"/>
      <c r="O181" s="42"/>
      <c r="P181" s="42"/>
    </row>
    <row r="182" spans="1:16" ht="12.75" customHeight="1" x14ac:dyDescent="0.25">
      <c r="A182" s="115" t="s">
        <v>21</v>
      </c>
      <c r="B182" s="63">
        <v>43</v>
      </c>
      <c r="C182" s="55" t="s">
        <v>237</v>
      </c>
      <c r="D182" s="136">
        <v>172</v>
      </c>
      <c r="E182" s="55" t="s">
        <v>241</v>
      </c>
      <c r="F182" s="68" t="s">
        <v>29</v>
      </c>
      <c r="G182" s="56">
        <v>39621</v>
      </c>
      <c r="H182" s="57"/>
      <c r="I182" s="156">
        <v>9.6481481481481472E-4</v>
      </c>
      <c r="J182" s="155">
        <v>31</v>
      </c>
      <c r="K182" s="97"/>
      <c r="L182" s="98"/>
      <c r="N182" s="44"/>
      <c r="O182" s="42"/>
      <c r="P182" s="42"/>
    </row>
    <row r="183" spans="1:16" ht="12.75" customHeight="1" x14ac:dyDescent="0.25">
      <c r="A183" s="116" t="s">
        <v>21</v>
      </c>
      <c r="B183" s="62">
        <v>44</v>
      </c>
      <c r="C183" s="34" t="s">
        <v>242</v>
      </c>
      <c r="D183" s="137">
        <v>173</v>
      </c>
      <c r="E183" s="34" t="s">
        <v>243</v>
      </c>
      <c r="F183" s="47" t="s">
        <v>27</v>
      </c>
      <c r="G183" s="35">
        <v>39150</v>
      </c>
      <c r="H183" s="36"/>
      <c r="I183" s="157">
        <v>9.0023148148148146E-4</v>
      </c>
      <c r="J183" s="147">
        <v>5</v>
      </c>
      <c r="K183" s="119"/>
      <c r="L183" s="126"/>
    </row>
    <row r="184" spans="1:16" ht="12.75" customHeight="1" x14ac:dyDescent="0.25">
      <c r="A184" s="116" t="s">
        <v>21</v>
      </c>
      <c r="B184" s="62">
        <v>44</v>
      </c>
      <c r="C184" s="34" t="s">
        <v>242</v>
      </c>
      <c r="D184" s="137">
        <v>174</v>
      </c>
      <c r="E184" s="34" t="s">
        <v>244</v>
      </c>
      <c r="F184" s="47" t="s">
        <v>29</v>
      </c>
      <c r="G184" s="35">
        <v>39199</v>
      </c>
      <c r="H184" s="36"/>
      <c r="I184" s="157">
        <v>8.5902777777777789E-4</v>
      </c>
      <c r="J184" s="147">
        <v>7</v>
      </c>
      <c r="K184" s="119">
        <f>SUM(J183:J186)</f>
        <v>40</v>
      </c>
      <c r="L184" s="125" t="str">
        <f>IF(OR(H184="",K184=""),"",RANK(K184,#REF!,1))</f>
        <v/>
      </c>
    </row>
    <row r="185" spans="1:16" ht="12.75" customHeight="1" x14ac:dyDescent="0.25">
      <c r="A185" s="116" t="s">
        <v>21</v>
      </c>
      <c r="B185" s="62">
        <v>44</v>
      </c>
      <c r="C185" s="34" t="s">
        <v>242</v>
      </c>
      <c r="D185" s="137">
        <v>175</v>
      </c>
      <c r="E185" s="34" t="s">
        <v>245</v>
      </c>
      <c r="F185" s="47" t="s">
        <v>27</v>
      </c>
      <c r="G185" s="35">
        <v>39136</v>
      </c>
      <c r="H185" s="36"/>
      <c r="I185" s="157">
        <v>8.0127314814814807E-4</v>
      </c>
      <c r="J185" s="147">
        <v>25</v>
      </c>
      <c r="K185" s="119"/>
      <c r="L185" s="126"/>
    </row>
    <row r="186" spans="1:16" ht="12.75" customHeight="1" x14ac:dyDescent="0.25">
      <c r="A186" s="116" t="s">
        <v>21</v>
      </c>
      <c r="B186" s="62">
        <v>44</v>
      </c>
      <c r="C186" s="34" t="s">
        <v>242</v>
      </c>
      <c r="D186" s="137">
        <v>176</v>
      </c>
      <c r="E186" s="34" t="s">
        <v>246</v>
      </c>
      <c r="F186" s="47" t="s">
        <v>29</v>
      </c>
      <c r="G186" s="35">
        <v>39431</v>
      </c>
      <c r="H186" s="36"/>
      <c r="I186" s="157">
        <v>9.8530092592592593E-4</v>
      </c>
      <c r="J186" s="147">
        <v>3</v>
      </c>
      <c r="K186" s="127"/>
      <c r="L186" s="128"/>
    </row>
    <row r="187" spans="1:16" ht="12.75" customHeight="1" x14ac:dyDescent="0.25">
      <c r="A187" s="115" t="s">
        <v>21</v>
      </c>
      <c r="B187" s="63">
        <v>45</v>
      </c>
      <c r="C187" s="55" t="s">
        <v>247</v>
      </c>
      <c r="D187" s="136">
        <v>177</v>
      </c>
      <c r="E187" s="55" t="s">
        <v>248</v>
      </c>
      <c r="F187" s="68" t="s">
        <v>27</v>
      </c>
      <c r="G187" s="56">
        <v>39766</v>
      </c>
      <c r="H187" s="57"/>
      <c r="I187" s="156">
        <v>1.2021990740740741E-3</v>
      </c>
      <c r="J187" s="155">
        <v>27</v>
      </c>
      <c r="K187" s="94"/>
      <c r="L187" s="96"/>
    </row>
    <row r="188" spans="1:16" ht="12.75" customHeight="1" x14ac:dyDescent="0.25">
      <c r="A188" s="115" t="s">
        <v>21</v>
      </c>
      <c r="B188" s="63">
        <v>45</v>
      </c>
      <c r="C188" s="55" t="s">
        <v>247</v>
      </c>
      <c r="D188" s="136">
        <v>178</v>
      </c>
      <c r="E188" s="55" t="s">
        <v>249</v>
      </c>
      <c r="F188" s="68" t="s">
        <v>29</v>
      </c>
      <c r="G188" s="56">
        <v>39282</v>
      </c>
      <c r="H188" s="57"/>
      <c r="I188" s="156">
        <v>1.0039351851851852E-3</v>
      </c>
      <c r="J188" s="155">
        <v>40</v>
      </c>
      <c r="K188" s="94">
        <f>SUM(J187:J190)</f>
        <v>177</v>
      </c>
      <c r="L188" s="95" t="str">
        <f>IF(OR(H188="",K188=""),"",RANK(K188,#REF!,1))</f>
        <v/>
      </c>
    </row>
    <row r="189" spans="1:16" ht="12.75" customHeight="1" x14ac:dyDescent="0.25">
      <c r="A189" s="115" t="s">
        <v>21</v>
      </c>
      <c r="B189" s="63">
        <v>45</v>
      </c>
      <c r="C189" s="55" t="s">
        <v>247</v>
      </c>
      <c r="D189" s="136">
        <v>179</v>
      </c>
      <c r="E189" s="55" t="s">
        <v>250</v>
      </c>
      <c r="F189" s="68" t="s">
        <v>27</v>
      </c>
      <c r="G189" s="56">
        <v>39292</v>
      </c>
      <c r="H189" s="57"/>
      <c r="I189" s="156">
        <v>1.8442129629629631E-3</v>
      </c>
      <c r="J189" s="155">
        <v>57</v>
      </c>
      <c r="K189" s="94"/>
      <c r="L189" s="96"/>
    </row>
    <row r="190" spans="1:16" ht="12.75" customHeight="1" x14ac:dyDescent="0.25">
      <c r="A190" s="115" t="s">
        <v>21</v>
      </c>
      <c r="B190" s="63">
        <v>45</v>
      </c>
      <c r="C190" s="55" t="s">
        <v>247</v>
      </c>
      <c r="D190" s="136">
        <v>180</v>
      </c>
      <c r="E190" s="55" t="s">
        <v>251</v>
      </c>
      <c r="F190" s="68" t="s">
        <v>29</v>
      </c>
      <c r="G190" s="56">
        <v>39655</v>
      </c>
      <c r="H190" s="57"/>
      <c r="I190" s="156">
        <v>1.2621527777777776E-3</v>
      </c>
      <c r="J190" s="155">
        <v>53</v>
      </c>
      <c r="K190" s="97"/>
      <c r="L190" s="98"/>
    </row>
    <row r="191" spans="1:16" ht="12.75" customHeight="1" x14ac:dyDescent="0.25">
      <c r="A191" s="116" t="s">
        <v>21</v>
      </c>
      <c r="B191" s="62">
        <v>46</v>
      </c>
      <c r="C191" s="34" t="s">
        <v>252</v>
      </c>
      <c r="D191" s="137">
        <v>181</v>
      </c>
      <c r="E191" s="34" t="s">
        <v>253</v>
      </c>
      <c r="F191" s="47" t="s">
        <v>27</v>
      </c>
      <c r="G191" s="35">
        <v>39208</v>
      </c>
      <c r="H191" s="36"/>
      <c r="I191" s="157">
        <v>9.8599537037037037E-4</v>
      </c>
      <c r="J191" s="147">
        <v>2</v>
      </c>
      <c r="K191" s="119"/>
      <c r="L191" s="126"/>
    </row>
    <row r="192" spans="1:16" ht="12.75" customHeight="1" x14ac:dyDescent="0.25">
      <c r="A192" s="116" t="s">
        <v>21</v>
      </c>
      <c r="B192" s="62">
        <v>46</v>
      </c>
      <c r="C192" s="34" t="s">
        <v>252</v>
      </c>
      <c r="D192" s="137">
        <v>182</v>
      </c>
      <c r="E192" s="34" t="s">
        <v>254</v>
      </c>
      <c r="F192" s="47" t="s">
        <v>29</v>
      </c>
      <c r="G192" s="35">
        <v>39172</v>
      </c>
      <c r="H192" s="36"/>
      <c r="I192" s="157">
        <v>9.7962962962962956E-4</v>
      </c>
      <c r="J192" s="147">
        <v>22</v>
      </c>
      <c r="K192" s="119">
        <f>SUM(J191:J194)</f>
        <v>69</v>
      </c>
      <c r="L192" s="125" t="str">
        <f>IF(OR(H192="",K192=""),"",RANK(K192,#REF!,1))</f>
        <v/>
      </c>
    </row>
    <row r="193" spans="1:17" ht="12.75" customHeight="1" x14ac:dyDescent="0.25">
      <c r="A193" s="116" t="s">
        <v>21</v>
      </c>
      <c r="B193" s="62">
        <v>46</v>
      </c>
      <c r="C193" s="34" t="s">
        <v>252</v>
      </c>
      <c r="D193" s="137">
        <v>183</v>
      </c>
      <c r="E193" s="34" t="s">
        <v>255</v>
      </c>
      <c r="F193" s="47" t="s">
        <v>27</v>
      </c>
      <c r="G193" s="35">
        <v>39260</v>
      </c>
      <c r="H193" s="36"/>
      <c r="I193" s="157">
        <v>1.8362268518518519E-3</v>
      </c>
      <c r="J193" s="147">
        <v>21</v>
      </c>
      <c r="K193" s="119"/>
      <c r="L193" s="126"/>
    </row>
    <row r="194" spans="1:17" ht="12.75" customHeight="1" x14ac:dyDescent="0.25">
      <c r="A194" s="116" t="s">
        <v>21</v>
      </c>
      <c r="B194" s="62">
        <v>46</v>
      </c>
      <c r="C194" s="34" t="s">
        <v>252</v>
      </c>
      <c r="D194" s="137">
        <v>184</v>
      </c>
      <c r="E194" s="34" t="s">
        <v>256</v>
      </c>
      <c r="F194" s="47" t="s">
        <v>29</v>
      </c>
      <c r="G194" s="35">
        <v>39430</v>
      </c>
      <c r="H194" s="36"/>
      <c r="I194" s="157">
        <v>8.4814814814814822E-4</v>
      </c>
      <c r="J194" s="147">
        <v>24</v>
      </c>
      <c r="K194" s="127"/>
      <c r="L194" s="128"/>
    </row>
    <row r="195" spans="1:17" ht="12.75" customHeight="1" x14ac:dyDescent="0.25">
      <c r="A195" s="115" t="s">
        <v>21</v>
      </c>
      <c r="B195" s="63">
        <v>47</v>
      </c>
      <c r="C195" s="55" t="s">
        <v>257</v>
      </c>
      <c r="D195" s="136">
        <v>185</v>
      </c>
      <c r="E195" s="55" t="s">
        <v>258</v>
      </c>
      <c r="F195" s="68" t="s">
        <v>27</v>
      </c>
      <c r="G195" s="56">
        <v>39297</v>
      </c>
      <c r="H195" s="57"/>
      <c r="I195" s="156">
        <v>1.0640046296296296E-3</v>
      </c>
      <c r="J195" s="155">
        <v>18</v>
      </c>
      <c r="K195" s="94"/>
      <c r="L195" s="96"/>
    </row>
    <row r="196" spans="1:17" ht="12.75" customHeight="1" x14ac:dyDescent="0.25">
      <c r="A196" s="115" t="s">
        <v>21</v>
      </c>
      <c r="B196" s="63">
        <v>47</v>
      </c>
      <c r="C196" s="55" t="s">
        <v>257</v>
      </c>
      <c r="D196" s="136">
        <v>186</v>
      </c>
      <c r="E196" s="55" t="s">
        <v>259</v>
      </c>
      <c r="F196" s="68" t="s">
        <v>29</v>
      </c>
      <c r="G196" s="56">
        <v>39186</v>
      </c>
      <c r="H196" s="57"/>
      <c r="I196" s="156">
        <v>7.3136574074074065E-4</v>
      </c>
      <c r="J196" s="155">
        <v>19</v>
      </c>
      <c r="K196" s="94">
        <f>SUM(J195:J198)</f>
        <v>58</v>
      </c>
      <c r="L196" s="95" t="str">
        <f>IF(OR(H196="",K196=""),"",RANK(K196,#REF!,1))</f>
        <v/>
      </c>
    </row>
    <row r="197" spans="1:17" ht="12.75" customHeight="1" x14ac:dyDescent="0.25">
      <c r="A197" s="115" t="s">
        <v>21</v>
      </c>
      <c r="B197" s="63">
        <v>47</v>
      </c>
      <c r="C197" s="55" t="s">
        <v>257</v>
      </c>
      <c r="D197" s="136">
        <v>187</v>
      </c>
      <c r="E197" s="55" t="s">
        <v>260</v>
      </c>
      <c r="F197" s="68" t="s">
        <v>27</v>
      </c>
      <c r="G197" s="56">
        <v>39185</v>
      </c>
      <c r="H197" s="57"/>
      <c r="I197" s="156">
        <v>7.1597222222222212E-4</v>
      </c>
      <c r="J197" s="155">
        <v>8</v>
      </c>
      <c r="K197" s="94"/>
      <c r="L197" s="96"/>
    </row>
    <row r="198" spans="1:17" ht="12.75" customHeight="1" x14ac:dyDescent="0.25">
      <c r="A198" s="115" t="s">
        <v>21</v>
      </c>
      <c r="B198" s="63">
        <v>47</v>
      </c>
      <c r="C198" s="55" t="s">
        <v>257</v>
      </c>
      <c r="D198" s="136">
        <v>188</v>
      </c>
      <c r="E198" s="55" t="s">
        <v>261</v>
      </c>
      <c r="F198" s="68" t="s">
        <v>29</v>
      </c>
      <c r="G198" s="56">
        <v>39406</v>
      </c>
      <c r="H198" s="57"/>
      <c r="I198" s="156">
        <v>7.9490740740740748E-4</v>
      </c>
      <c r="J198" s="155">
        <v>13</v>
      </c>
      <c r="K198" s="97"/>
      <c r="L198" s="98"/>
    </row>
    <row r="199" spans="1:17" ht="12.75" customHeight="1" x14ac:dyDescent="0.25">
      <c r="A199" s="116" t="s">
        <v>21</v>
      </c>
      <c r="B199" s="62">
        <v>48</v>
      </c>
      <c r="C199" s="34" t="s">
        <v>262</v>
      </c>
      <c r="D199" s="137">
        <v>189</v>
      </c>
      <c r="E199" s="34" t="s">
        <v>263</v>
      </c>
      <c r="F199" s="47" t="s">
        <v>27</v>
      </c>
      <c r="G199" s="35">
        <v>39638</v>
      </c>
      <c r="H199" s="36"/>
      <c r="I199" s="157">
        <v>9.5729166666666673E-4</v>
      </c>
      <c r="J199" s="147">
        <v>9</v>
      </c>
      <c r="K199" s="119"/>
      <c r="L199" s="126"/>
    </row>
    <row r="200" spans="1:17" ht="12.75" customHeight="1" x14ac:dyDescent="0.25">
      <c r="A200" s="116" t="s">
        <v>21</v>
      </c>
      <c r="B200" s="62">
        <v>48</v>
      </c>
      <c r="C200" s="34" t="s">
        <v>262</v>
      </c>
      <c r="D200" s="137">
        <v>190</v>
      </c>
      <c r="E200" s="34" t="s">
        <v>264</v>
      </c>
      <c r="F200" s="47" t="s">
        <v>29</v>
      </c>
      <c r="G200" s="35">
        <v>39491</v>
      </c>
      <c r="H200" s="36"/>
      <c r="I200" s="157">
        <v>8.4456018518518517E-4</v>
      </c>
      <c r="J200" s="147">
        <v>16</v>
      </c>
      <c r="K200" s="119">
        <f>SUM(J199:J202)</f>
        <v>55</v>
      </c>
      <c r="L200" s="125" t="str">
        <f>IF(OR(H200="",K200=""),"",RANK(K200,#REF!,1))</f>
        <v/>
      </c>
    </row>
    <row r="201" spans="1:17" ht="12.75" customHeight="1" x14ac:dyDescent="0.25">
      <c r="A201" s="116" t="s">
        <v>21</v>
      </c>
      <c r="B201" s="62">
        <v>48</v>
      </c>
      <c r="C201" s="34" t="s">
        <v>262</v>
      </c>
      <c r="D201" s="137">
        <v>191</v>
      </c>
      <c r="E201" s="34" t="s">
        <v>265</v>
      </c>
      <c r="F201" s="47" t="s">
        <v>27</v>
      </c>
      <c r="G201" s="35">
        <v>39776</v>
      </c>
      <c r="H201" s="36"/>
      <c r="I201" s="157">
        <v>1.1056712962962962E-3</v>
      </c>
      <c r="J201" s="147">
        <v>18</v>
      </c>
      <c r="K201" s="119"/>
      <c r="L201" s="126"/>
    </row>
    <row r="202" spans="1:17" ht="12.75" customHeight="1" x14ac:dyDescent="0.25">
      <c r="A202" s="116" t="s">
        <v>21</v>
      </c>
      <c r="B202" s="62">
        <v>48</v>
      </c>
      <c r="C202" s="34" t="s">
        <v>262</v>
      </c>
      <c r="D202" s="137">
        <v>192</v>
      </c>
      <c r="E202" s="34" t="s">
        <v>266</v>
      </c>
      <c r="F202" s="47" t="s">
        <v>29</v>
      </c>
      <c r="G202" s="35">
        <v>39517</v>
      </c>
      <c r="H202" s="36"/>
      <c r="I202" s="157">
        <v>8.1296296296296292E-4</v>
      </c>
      <c r="J202" s="147">
        <v>12</v>
      </c>
      <c r="K202" s="127"/>
      <c r="L202" s="128"/>
    </row>
    <row r="203" spans="1:17" ht="12.75" customHeight="1" x14ac:dyDescent="0.25">
      <c r="A203" s="115" t="s">
        <v>21</v>
      </c>
      <c r="B203" s="63">
        <v>49</v>
      </c>
      <c r="C203" s="55" t="s">
        <v>267</v>
      </c>
      <c r="D203" s="136">
        <v>193</v>
      </c>
      <c r="E203" s="55" t="s">
        <v>268</v>
      </c>
      <c r="F203" s="68" t="s">
        <v>27</v>
      </c>
      <c r="G203" s="56">
        <v>39650</v>
      </c>
      <c r="H203" s="57"/>
      <c r="I203" s="156">
        <v>9.5752314814814821E-4</v>
      </c>
      <c r="J203" s="155">
        <v>0</v>
      </c>
      <c r="K203" s="94"/>
      <c r="L203" s="96"/>
    </row>
    <row r="204" spans="1:17" ht="12.75" customHeight="1" x14ac:dyDescent="0.25">
      <c r="A204" s="115" t="s">
        <v>21</v>
      </c>
      <c r="B204" s="63">
        <v>49</v>
      </c>
      <c r="C204" s="55" t="s">
        <v>267</v>
      </c>
      <c r="D204" s="136">
        <v>194</v>
      </c>
      <c r="E204" s="55" t="s">
        <v>269</v>
      </c>
      <c r="F204" s="68" t="s">
        <v>29</v>
      </c>
      <c r="G204" s="56">
        <v>39367</v>
      </c>
      <c r="H204" s="57"/>
      <c r="I204" s="156">
        <v>9.1747685185185172E-4</v>
      </c>
      <c r="J204" s="155">
        <v>0</v>
      </c>
      <c r="K204" s="94">
        <f>SUM(J203:J206)</f>
        <v>5</v>
      </c>
      <c r="L204" s="95" t="str">
        <f>IF(OR(H204="",K204=""),"",RANK(K204,#REF!,1))</f>
        <v/>
      </c>
    </row>
    <row r="205" spans="1:17" ht="12.75" customHeight="1" x14ac:dyDescent="0.25">
      <c r="A205" s="115" t="s">
        <v>21</v>
      </c>
      <c r="B205" s="63">
        <v>49</v>
      </c>
      <c r="C205" s="55" t="s">
        <v>267</v>
      </c>
      <c r="D205" s="136">
        <v>195</v>
      </c>
      <c r="E205" s="55" t="s">
        <v>270</v>
      </c>
      <c r="F205" s="68" t="s">
        <v>27</v>
      </c>
      <c r="G205" s="56">
        <v>39594</v>
      </c>
      <c r="H205" s="57"/>
      <c r="I205" s="156">
        <v>1.1218749999999998E-3</v>
      </c>
      <c r="J205" s="155">
        <v>2</v>
      </c>
      <c r="K205" s="94"/>
      <c r="L205" s="96"/>
    </row>
    <row r="206" spans="1:17" ht="12.75" customHeight="1" x14ac:dyDescent="0.25">
      <c r="A206" s="115" t="s">
        <v>21</v>
      </c>
      <c r="B206" s="63">
        <v>49</v>
      </c>
      <c r="C206" s="55" t="s">
        <v>267</v>
      </c>
      <c r="D206" s="136">
        <v>196</v>
      </c>
      <c r="E206" s="55" t="s">
        <v>271</v>
      </c>
      <c r="F206" s="68" t="s">
        <v>29</v>
      </c>
      <c r="G206" s="56">
        <v>39810</v>
      </c>
      <c r="H206" s="57"/>
      <c r="I206" s="156">
        <v>9.9386574074074069E-4</v>
      </c>
      <c r="J206" s="155">
        <v>3</v>
      </c>
      <c r="K206" s="97"/>
      <c r="L206" s="98"/>
    </row>
    <row r="207" spans="1:17" ht="12.75" customHeight="1" x14ac:dyDescent="0.25">
      <c r="A207" s="116" t="s">
        <v>21</v>
      </c>
      <c r="B207" s="62">
        <v>50</v>
      </c>
      <c r="C207" s="34" t="s">
        <v>272</v>
      </c>
      <c r="D207" s="137">
        <v>197</v>
      </c>
      <c r="E207" s="34" t="s">
        <v>273</v>
      </c>
      <c r="F207" s="47" t="s">
        <v>27</v>
      </c>
      <c r="G207" s="35">
        <v>39453</v>
      </c>
      <c r="H207" s="36"/>
      <c r="I207" s="157">
        <v>8.4085648148148149E-4</v>
      </c>
      <c r="J207" s="147">
        <v>4</v>
      </c>
      <c r="K207" s="119"/>
      <c r="L207" s="126"/>
      <c r="Q207" s="1"/>
    </row>
    <row r="208" spans="1:17" ht="12.75" customHeight="1" x14ac:dyDescent="0.25">
      <c r="A208" s="116" t="s">
        <v>21</v>
      </c>
      <c r="B208" s="62">
        <v>50</v>
      </c>
      <c r="C208" s="34" t="s">
        <v>272</v>
      </c>
      <c r="D208" s="137">
        <v>198</v>
      </c>
      <c r="E208" s="34" t="s">
        <v>274</v>
      </c>
      <c r="F208" s="47" t="s">
        <v>29</v>
      </c>
      <c r="G208" s="35">
        <v>39261</v>
      </c>
      <c r="H208" s="36"/>
      <c r="I208" s="157">
        <v>1.1687499999999999E-3</v>
      </c>
      <c r="J208" s="147">
        <v>4</v>
      </c>
      <c r="K208" s="119">
        <f>SUM(J207:J210)</f>
        <v>14</v>
      </c>
      <c r="L208" s="125" t="str">
        <f>IF(OR(H208="",K208=""),"",RANK(K208,#REF!,1))</f>
        <v/>
      </c>
      <c r="Q208" s="1"/>
    </row>
    <row r="209" spans="1:17" ht="12.75" customHeight="1" x14ac:dyDescent="0.25">
      <c r="A209" s="116" t="s">
        <v>21</v>
      </c>
      <c r="B209" s="62">
        <v>50</v>
      </c>
      <c r="C209" s="34" t="s">
        <v>272</v>
      </c>
      <c r="D209" s="137">
        <v>199</v>
      </c>
      <c r="E209" s="34" t="s">
        <v>275</v>
      </c>
      <c r="F209" s="47" t="s">
        <v>27</v>
      </c>
      <c r="G209" s="35">
        <v>39173</v>
      </c>
      <c r="H209" s="36"/>
      <c r="I209" s="157">
        <v>8.4097222222222223E-4</v>
      </c>
      <c r="J209" s="147">
        <v>3</v>
      </c>
      <c r="K209" s="119"/>
      <c r="L209" s="126"/>
      <c r="Q209" s="1"/>
    </row>
    <row r="210" spans="1:17" ht="12.75" customHeight="1" x14ac:dyDescent="0.25">
      <c r="A210" s="116" t="s">
        <v>21</v>
      </c>
      <c r="B210" s="62">
        <v>50</v>
      </c>
      <c r="C210" s="34" t="s">
        <v>272</v>
      </c>
      <c r="D210" s="137">
        <v>200</v>
      </c>
      <c r="E210" s="34" t="s">
        <v>276</v>
      </c>
      <c r="F210" s="47" t="s">
        <v>29</v>
      </c>
      <c r="G210" s="35">
        <v>39211</v>
      </c>
      <c r="H210" s="36"/>
      <c r="I210" s="157">
        <v>8.1886574074074077E-4</v>
      </c>
      <c r="J210" s="147">
        <v>3</v>
      </c>
      <c r="K210" s="127"/>
      <c r="L210" s="128"/>
      <c r="Q210" s="1"/>
    </row>
    <row r="211" spans="1:17" ht="12.75" customHeight="1" x14ac:dyDescent="0.25">
      <c r="A211" s="115" t="s">
        <v>21</v>
      </c>
      <c r="B211" s="63">
        <v>51</v>
      </c>
      <c r="C211" s="55" t="s">
        <v>277</v>
      </c>
      <c r="D211" s="136">
        <v>201</v>
      </c>
      <c r="E211" s="55" t="s">
        <v>278</v>
      </c>
      <c r="F211" s="68" t="s">
        <v>27</v>
      </c>
      <c r="G211" s="56">
        <v>39261</v>
      </c>
      <c r="H211" s="57"/>
      <c r="I211" s="156">
        <v>7.886574074074073E-4</v>
      </c>
      <c r="J211" s="155">
        <v>3</v>
      </c>
      <c r="K211" s="94"/>
      <c r="L211" s="96"/>
      <c r="Q211" s="1"/>
    </row>
    <row r="212" spans="1:17" ht="12.75" customHeight="1" x14ac:dyDescent="0.25">
      <c r="A212" s="115" t="s">
        <v>21</v>
      </c>
      <c r="B212" s="63">
        <v>51</v>
      </c>
      <c r="C212" s="55" t="s">
        <v>277</v>
      </c>
      <c r="D212" s="136">
        <v>202</v>
      </c>
      <c r="E212" s="55" t="s">
        <v>279</v>
      </c>
      <c r="F212" s="68" t="s">
        <v>29</v>
      </c>
      <c r="G212" s="56">
        <v>39349</v>
      </c>
      <c r="H212" s="57"/>
      <c r="I212" s="156">
        <v>1.1269675925925926E-3</v>
      </c>
      <c r="J212" s="155">
        <v>10</v>
      </c>
      <c r="K212" s="94">
        <f>SUM(J211:J214)</f>
        <v>52</v>
      </c>
      <c r="L212" s="95" t="str">
        <f>IF(OR(H212="",K212=""),"",RANK(K212,#REF!,1))</f>
        <v/>
      </c>
      <c r="Q212" s="1"/>
    </row>
    <row r="213" spans="1:17" ht="12.75" customHeight="1" x14ac:dyDescent="0.25">
      <c r="A213" s="115" t="s">
        <v>21</v>
      </c>
      <c r="B213" s="63">
        <v>51</v>
      </c>
      <c r="C213" s="55" t="s">
        <v>277</v>
      </c>
      <c r="D213" s="136">
        <v>203</v>
      </c>
      <c r="E213" s="55" t="s">
        <v>280</v>
      </c>
      <c r="F213" s="68" t="s">
        <v>27</v>
      </c>
      <c r="G213" s="56">
        <v>39810</v>
      </c>
      <c r="H213" s="57"/>
      <c r="I213" s="156">
        <v>1.0104166666666666E-3</v>
      </c>
      <c r="J213" s="155">
        <v>18</v>
      </c>
      <c r="K213" s="94"/>
      <c r="L213" s="96"/>
      <c r="Q213" s="1"/>
    </row>
    <row r="214" spans="1:17" ht="12.75" customHeight="1" x14ac:dyDescent="0.25">
      <c r="A214" s="115" t="s">
        <v>21</v>
      </c>
      <c r="B214" s="63">
        <v>51</v>
      </c>
      <c r="C214" s="55" t="s">
        <v>277</v>
      </c>
      <c r="D214" s="136">
        <v>204</v>
      </c>
      <c r="E214" s="55" t="s">
        <v>281</v>
      </c>
      <c r="F214" s="68" t="s">
        <v>29</v>
      </c>
      <c r="G214" s="56">
        <v>39016</v>
      </c>
      <c r="H214" s="64"/>
      <c r="I214" s="156">
        <v>1.2165509259259258E-3</v>
      </c>
      <c r="J214" s="155">
        <v>21</v>
      </c>
      <c r="K214" s="97"/>
      <c r="L214" s="98"/>
      <c r="Q214" s="1"/>
    </row>
    <row r="215" spans="1:17" ht="12.75" customHeight="1" x14ac:dyDescent="0.25">
      <c r="A215" s="116" t="s">
        <v>21</v>
      </c>
      <c r="B215" s="62">
        <v>52</v>
      </c>
      <c r="C215" s="34" t="s">
        <v>282</v>
      </c>
      <c r="D215" s="137">
        <v>205</v>
      </c>
      <c r="E215" s="34" t="s">
        <v>283</v>
      </c>
      <c r="F215" s="47" t="s">
        <v>27</v>
      </c>
      <c r="G215" s="35">
        <v>39729</v>
      </c>
      <c r="H215" s="33"/>
      <c r="I215" s="157">
        <v>9.5393518518518527E-4</v>
      </c>
      <c r="J215" s="147">
        <v>0</v>
      </c>
      <c r="K215" s="119"/>
      <c r="L215" s="126"/>
      <c r="Q215" s="1"/>
    </row>
    <row r="216" spans="1:17" ht="12.75" customHeight="1" x14ac:dyDescent="0.25">
      <c r="A216" s="116" t="s">
        <v>21</v>
      </c>
      <c r="B216" s="62">
        <v>52</v>
      </c>
      <c r="C216" s="34" t="s">
        <v>282</v>
      </c>
      <c r="D216" s="137">
        <v>206</v>
      </c>
      <c r="E216" s="34" t="s">
        <v>284</v>
      </c>
      <c r="F216" s="47" t="s">
        <v>29</v>
      </c>
      <c r="G216" s="35">
        <v>39171</v>
      </c>
      <c r="H216" s="33"/>
      <c r="I216" s="157">
        <v>9.6851851851851862E-4</v>
      </c>
      <c r="J216" s="147">
        <v>1</v>
      </c>
      <c r="K216" s="119">
        <f>SUM(J215:J218)</f>
        <v>2</v>
      </c>
      <c r="L216" s="125" t="str">
        <f>IF(OR(H216="",K216=""),"",RANK(K216,#REF!,1))</f>
        <v/>
      </c>
      <c r="Q216" s="1"/>
    </row>
    <row r="217" spans="1:17" ht="12.75" customHeight="1" x14ac:dyDescent="0.25">
      <c r="A217" s="116" t="s">
        <v>21</v>
      </c>
      <c r="B217" s="62">
        <v>52</v>
      </c>
      <c r="C217" s="34" t="s">
        <v>282</v>
      </c>
      <c r="D217" s="137">
        <v>207</v>
      </c>
      <c r="E217" s="34" t="s">
        <v>285</v>
      </c>
      <c r="F217" s="47" t="s">
        <v>27</v>
      </c>
      <c r="G217" s="35">
        <v>39713</v>
      </c>
      <c r="H217" s="33"/>
      <c r="I217" s="157">
        <v>1.2694444444444444E-3</v>
      </c>
      <c r="J217" s="147">
        <v>1</v>
      </c>
      <c r="K217" s="119"/>
      <c r="L217" s="126"/>
      <c r="Q217" s="1"/>
    </row>
    <row r="218" spans="1:17" ht="12.75" customHeight="1" x14ac:dyDescent="0.25">
      <c r="A218" s="116" t="s">
        <v>21</v>
      </c>
      <c r="B218" s="62">
        <v>52</v>
      </c>
      <c r="C218" s="34" t="s">
        <v>282</v>
      </c>
      <c r="D218" s="137">
        <v>208</v>
      </c>
      <c r="E218" s="34" t="s">
        <v>286</v>
      </c>
      <c r="F218" s="47" t="s">
        <v>29</v>
      </c>
      <c r="G218" s="35">
        <v>39309</v>
      </c>
      <c r="H218" s="33"/>
      <c r="I218" s="157">
        <v>1.0927083333333333E-3</v>
      </c>
      <c r="J218" s="147">
        <v>0</v>
      </c>
      <c r="K218" s="127"/>
      <c r="L218" s="128"/>
      <c r="Q218" s="1"/>
    </row>
    <row r="219" spans="1:17" ht="12.75" customHeight="1" x14ac:dyDescent="0.25">
      <c r="A219" s="115" t="s">
        <v>21</v>
      </c>
      <c r="B219" s="63">
        <v>53</v>
      </c>
      <c r="C219" s="55" t="s">
        <v>287</v>
      </c>
      <c r="D219" s="136">
        <v>209</v>
      </c>
      <c r="E219" s="55" t="s">
        <v>288</v>
      </c>
      <c r="F219" s="68" t="s">
        <v>27</v>
      </c>
      <c r="G219" s="56">
        <v>39284</v>
      </c>
      <c r="H219" s="64"/>
      <c r="I219" s="156">
        <v>9.0636574074074068E-4</v>
      </c>
      <c r="J219" s="155">
        <v>4</v>
      </c>
      <c r="K219" s="94"/>
      <c r="L219" s="96"/>
      <c r="Q219" s="1"/>
    </row>
    <row r="220" spans="1:17" ht="12.75" customHeight="1" x14ac:dyDescent="0.25">
      <c r="A220" s="115" t="s">
        <v>21</v>
      </c>
      <c r="B220" s="63">
        <v>53</v>
      </c>
      <c r="C220" s="55" t="s">
        <v>287</v>
      </c>
      <c r="D220" s="136">
        <v>210</v>
      </c>
      <c r="E220" s="55" t="s">
        <v>289</v>
      </c>
      <c r="F220" s="68" t="s">
        <v>29</v>
      </c>
      <c r="G220" s="56">
        <v>39614</v>
      </c>
      <c r="H220" s="64"/>
      <c r="I220" s="156">
        <v>1.0291666666666667E-3</v>
      </c>
      <c r="J220" s="155">
        <v>35</v>
      </c>
      <c r="K220" s="94">
        <f>SUM(J219:J222)</f>
        <v>62</v>
      </c>
      <c r="L220" s="95" t="str">
        <f>IF(OR(H220="",K220=""),"",RANK(K220,#REF!,1))</f>
        <v/>
      </c>
      <c r="Q220" s="1"/>
    </row>
    <row r="221" spans="1:17" ht="12.75" customHeight="1" x14ac:dyDescent="0.25">
      <c r="A221" s="115" t="s">
        <v>21</v>
      </c>
      <c r="B221" s="63">
        <v>53</v>
      </c>
      <c r="C221" s="55" t="s">
        <v>287</v>
      </c>
      <c r="D221" s="136">
        <v>211</v>
      </c>
      <c r="E221" s="55" t="s">
        <v>290</v>
      </c>
      <c r="F221" s="68" t="s">
        <v>27</v>
      </c>
      <c r="G221" s="56">
        <v>39204</v>
      </c>
      <c r="H221" s="64"/>
      <c r="I221" s="156">
        <v>8.0173611111111114E-4</v>
      </c>
      <c r="J221" s="155">
        <v>9</v>
      </c>
      <c r="K221" s="94"/>
      <c r="L221" s="96"/>
      <c r="Q221" s="1"/>
    </row>
    <row r="222" spans="1:17" ht="12.75" customHeight="1" x14ac:dyDescent="0.25">
      <c r="A222" s="115" t="s">
        <v>21</v>
      </c>
      <c r="B222" s="63">
        <v>53</v>
      </c>
      <c r="C222" s="55" t="s">
        <v>287</v>
      </c>
      <c r="D222" s="136">
        <v>212</v>
      </c>
      <c r="E222" s="55" t="s">
        <v>291</v>
      </c>
      <c r="F222" s="68" t="s">
        <v>29</v>
      </c>
      <c r="G222" s="56">
        <v>39307</v>
      </c>
      <c r="H222" s="64"/>
      <c r="I222" s="156">
        <v>8.1967592592592595E-4</v>
      </c>
      <c r="J222" s="155">
        <v>14</v>
      </c>
      <c r="K222" s="97"/>
      <c r="L222" s="98"/>
      <c r="Q222" s="1"/>
    </row>
    <row r="223" spans="1:17" ht="12.75" customHeight="1" x14ac:dyDescent="0.25">
      <c r="A223" s="116" t="s">
        <v>21</v>
      </c>
      <c r="B223" s="62">
        <v>54</v>
      </c>
      <c r="C223" s="34" t="s">
        <v>292</v>
      </c>
      <c r="D223" s="137">
        <v>213</v>
      </c>
      <c r="E223" s="34" t="s">
        <v>293</v>
      </c>
      <c r="F223" s="47" t="s">
        <v>27</v>
      </c>
      <c r="G223" s="35">
        <v>39643</v>
      </c>
      <c r="H223" s="33"/>
      <c r="I223" s="157">
        <v>8.8761574074074079E-4</v>
      </c>
      <c r="J223" s="147">
        <v>8</v>
      </c>
      <c r="K223" s="119"/>
      <c r="L223" s="126"/>
    </row>
    <row r="224" spans="1:17" ht="12.75" customHeight="1" x14ac:dyDescent="0.25">
      <c r="A224" s="116" t="s">
        <v>21</v>
      </c>
      <c r="B224" s="62">
        <v>54</v>
      </c>
      <c r="C224" s="34" t="s">
        <v>292</v>
      </c>
      <c r="D224" s="137">
        <v>214</v>
      </c>
      <c r="E224" s="34" t="s">
        <v>294</v>
      </c>
      <c r="F224" s="47" t="s">
        <v>29</v>
      </c>
      <c r="G224" s="35">
        <v>39666</v>
      </c>
      <c r="H224" s="33"/>
      <c r="I224" s="157">
        <v>9.7557870370370376E-4</v>
      </c>
      <c r="J224" s="147">
        <v>7</v>
      </c>
      <c r="K224" s="119">
        <f>SUM(J223:J226)</f>
        <v>19</v>
      </c>
      <c r="L224" s="125" t="str">
        <f>IF(OR(H224="",K224=""),"",RANK(K224,#REF!,1))</f>
        <v/>
      </c>
    </row>
    <row r="225" spans="1:12" ht="12.75" customHeight="1" x14ac:dyDescent="0.25">
      <c r="A225" s="116" t="s">
        <v>21</v>
      </c>
      <c r="B225" s="62">
        <v>54</v>
      </c>
      <c r="C225" s="34" t="s">
        <v>292</v>
      </c>
      <c r="D225" s="137">
        <v>215</v>
      </c>
      <c r="E225" s="34" t="s">
        <v>295</v>
      </c>
      <c r="F225" s="47" t="s">
        <v>27</v>
      </c>
      <c r="G225" s="35">
        <v>39688</v>
      </c>
      <c r="H225" s="33"/>
      <c r="I225" s="157">
        <v>1.1547453703703704E-3</v>
      </c>
      <c r="J225" s="147">
        <v>0</v>
      </c>
      <c r="K225" s="119"/>
      <c r="L225" s="126"/>
    </row>
    <row r="226" spans="1:12" ht="12.75" customHeight="1" x14ac:dyDescent="0.25">
      <c r="A226" s="116" t="s">
        <v>21</v>
      </c>
      <c r="B226" s="62">
        <v>54</v>
      </c>
      <c r="C226" s="34" t="s">
        <v>292</v>
      </c>
      <c r="D226" s="137">
        <v>216</v>
      </c>
      <c r="E226" s="34" t="s">
        <v>296</v>
      </c>
      <c r="F226" s="47" t="s">
        <v>29</v>
      </c>
      <c r="G226" s="35">
        <v>39825</v>
      </c>
      <c r="H226" s="33"/>
      <c r="I226" s="157">
        <v>1.181712962962963E-3</v>
      </c>
      <c r="J226" s="147">
        <v>4</v>
      </c>
      <c r="K226" s="127"/>
      <c r="L226" s="128"/>
    </row>
    <row r="227" spans="1:12" ht="12.75" customHeight="1" x14ac:dyDescent="0.25">
      <c r="A227" s="115" t="s">
        <v>21</v>
      </c>
      <c r="B227" s="63">
        <v>55</v>
      </c>
      <c r="C227" s="55" t="s">
        <v>297</v>
      </c>
      <c r="D227" s="136">
        <v>217</v>
      </c>
      <c r="E227" s="55" t="s">
        <v>298</v>
      </c>
      <c r="F227" s="68" t="s">
        <v>27</v>
      </c>
      <c r="G227" s="56">
        <v>39401</v>
      </c>
      <c r="H227" s="64"/>
      <c r="I227" s="156">
        <v>1.1534722222222222E-3</v>
      </c>
      <c r="J227" s="155">
        <v>0</v>
      </c>
      <c r="K227" s="94"/>
      <c r="L227" s="96"/>
    </row>
    <row r="228" spans="1:12" ht="12.75" customHeight="1" x14ac:dyDescent="0.25">
      <c r="A228" s="115" t="s">
        <v>21</v>
      </c>
      <c r="B228" s="63">
        <v>55</v>
      </c>
      <c r="C228" s="55" t="s">
        <v>297</v>
      </c>
      <c r="D228" s="136">
        <v>218</v>
      </c>
      <c r="E228" s="55" t="s">
        <v>299</v>
      </c>
      <c r="F228" s="68" t="s">
        <v>29</v>
      </c>
      <c r="G228" s="56">
        <v>39359</v>
      </c>
      <c r="H228" s="64"/>
      <c r="I228" s="156">
        <v>9.7372685185185181E-4</v>
      </c>
      <c r="J228" s="155">
        <v>10</v>
      </c>
      <c r="K228" s="94">
        <f>SUM(J227:J230)</f>
        <v>23</v>
      </c>
      <c r="L228" s="95" t="str">
        <f>IF(OR(H228="",K228=""),"",RANK(K228,#REF!,1))</f>
        <v/>
      </c>
    </row>
    <row r="229" spans="1:12" ht="12.75" customHeight="1" x14ac:dyDescent="0.25">
      <c r="A229" s="115" t="s">
        <v>21</v>
      </c>
      <c r="B229" s="63">
        <v>55</v>
      </c>
      <c r="C229" s="55" t="s">
        <v>297</v>
      </c>
      <c r="D229" s="136">
        <v>219</v>
      </c>
      <c r="E229" s="55" t="s">
        <v>300</v>
      </c>
      <c r="F229" s="68" t="s">
        <v>27</v>
      </c>
      <c r="G229" s="56">
        <v>39169</v>
      </c>
      <c r="H229" s="64"/>
      <c r="I229" s="156">
        <v>1.1188657407407408E-3</v>
      </c>
      <c r="J229" s="155">
        <v>9</v>
      </c>
      <c r="K229" s="94"/>
      <c r="L229" s="96"/>
    </row>
    <row r="230" spans="1:12" ht="12.75" customHeight="1" x14ac:dyDescent="0.25">
      <c r="A230" s="115" t="s">
        <v>21</v>
      </c>
      <c r="B230" s="63">
        <v>55</v>
      </c>
      <c r="C230" s="55" t="s">
        <v>297</v>
      </c>
      <c r="D230" s="136">
        <v>220</v>
      </c>
      <c r="E230" s="55" t="s">
        <v>301</v>
      </c>
      <c r="F230" s="68" t="s">
        <v>29</v>
      </c>
      <c r="G230" s="56">
        <v>39153</v>
      </c>
      <c r="H230" s="64"/>
      <c r="I230" s="156">
        <v>1.0607638888888887E-3</v>
      </c>
      <c r="J230" s="155">
        <v>4</v>
      </c>
      <c r="K230" s="97"/>
      <c r="L230" s="98"/>
    </row>
    <row r="231" spans="1:12" ht="12.75" customHeight="1" x14ac:dyDescent="0.25">
      <c r="A231" s="116" t="s">
        <v>21</v>
      </c>
      <c r="B231" s="62">
        <v>56</v>
      </c>
      <c r="C231" s="34" t="s">
        <v>302</v>
      </c>
      <c r="D231" s="137">
        <v>221</v>
      </c>
      <c r="E231" s="34" t="s">
        <v>303</v>
      </c>
      <c r="F231" s="47" t="s">
        <v>27</v>
      </c>
      <c r="G231" s="35">
        <v>39204</v>
      </c>
      <c r="H231" s="33"/>
      <c r="I231" s="157">
        <v>1.1336805555555555E-3</v>
      </c>
      <c r="J231" s="147">
        <v>69</v>
      </c>
      <c r="K231" s="119"/>
      <c r="L231" s="126"/>
    </row>
    <row r="232" spans="1:12" ht="12.75" customHeight="1" x14ac:dyDescent="0.25">
      <c r="A232" s="116" t="s">
        <v>21</v>
      </c>
      <c r="B232" s="62">
        <v>56</v>
      </c>
      <c r="C232" s="34" t="s">
        <v>302</v>
      </c>
      <c r="D232" s="137">
        <v>222</v>
      </c>
      <c r="E232" s="34" t="s">
        <v>304</v>
      </c>
      <c r="F232" s="47" t="s">
        <v>29</v>
      </c>
      <c r="G232" s="35">
        <v>39664</v>
      </c>
      <c r="H232" s="33"/>
      <c r="I232" s="157">
        <v>1.1194444444444444E-3</v>
      </c>
      <c r="J232" s="147">
        <v>46</v>
      </c>
      <c r="K232" s="119">
        <f>SUM(J231:J234)</f>
        <v>164</v>
      </c>
      <c r="L232" s="125" t="str">
        <f>IF(OR(H232="",K232=""),"",RANK(K232,#REF!,1))</f>
        <v/>
      </c>
    </row>
    <row r="233" spans="1:12" ht="12.75" customHeight="1" x14ac:dyDescent="0.25">
      <c r="A233" s="116" t="s">
        <v>21</v>
      </c>
      <c r="B233" s="62">
        <v>56</v>
      </c>
      <c r="C233" s="34" t="s">
        <v>302</v>
      </c>
      <c r="D233" s="137">
        <v>223</v>
      </c>
      <c r="E233" s="34" t="s">
        <v>305</v>
      </c>
      <c r="F233" s="47" t="s">
        <v>27</v>
      </c>
      <c r="G233" s="35">
        <v>39096</v>
      </c>
      <c r="H233" s="33"/>
      <c r="I233" s="157">
        <v>6.0393518518518522E-4</v>
      </c>
      <c r="J233" s="147">
        <v>13</v>
      </c>
      <c r="K233" s="119"/>
      <c r="L233" s="126"/>
    </row>
    <row r="234" spans="1:12" ht="12.75" customHeight="1" x14ac:dyDescent="0.25">
      <c r="A234" s="116" t="s">
        <v>21</v>
      </c>
      <c r="B234" s="62">
        <v>56</v>
      </c>
      <c r="C234" s="34" t="s">
        <v>302</v>
      </c>
      <c r="D234" s="137">
        <v>224</v>
      </c>
      <c r="E234" s="34" t="s">
        <v>306</v>
      </c>
      <c r="F234" s="47" t="s">
        <v>29</v>
      </c>
      <c r="G234" s="35">
        <v>39316</v>
      </c>
      <c r="H234" s="33"/>
      <c r="I234" s="157">
        <v>1.0493055555555557E-3</v>
      </c>
      <c r="J234" s="147">
        <v>36</v>
      </c>
      <c r="K234" s="127"/>
      <c r="L234" s="128"/>
    </row>
    <row r="235" spans="1:12" ht="12.75" customHeight="1" x14ac:dyDescent="0.25">
      <c r="A235" s="115" t="s">
        <v>21</v>
      </c>
      <c r="B235" s="63">
        <v>57</v>
      </c>
      <c r="C235" s="55" t="s">
        <v>307</v>
      </c>
      <c r="D235" s="136">
        <v>225</v>
      </c>
      <c r="E235" s="55" t="s">
        <v>308</v>
      </c>
      <c r="F235" s="68" t="s">
        <v>27</v>
      </c>
      <c r="G235" s="56">
        <v>39254</v>
      </c>
      <c r="H235" s="64"/>
      <c r="I235" s="156">
        <v>1.1918981481481481E-3</v>
      </c>
      <c r="J235" s="155">
        <v>13</v>
      </c>
      <c r="K235" s="94"/>
      <c r="L235" s="96"/>
    </row>
    <row r="236" spans="1:12" ht="12.75" customHeight="1" x14ac:dyDescent="0.25">
      <c r="A236" s="115" t="s">
        <v>21</v>
      </c>
      <c r="B236" s="63">
        <v>57</v>
      </c>
      <c r="C236" s="55" t="s">
        <v>307</v>
      </c>
      <c r="D236" s="136">
        <v>226</v>
      </c>
      <c r="E236" s="55" t="s">
        <v>309</v>
      </c>
      <c r="F236" s="68" t="s">
        <v>29</v>
      </c>
      <c r="G236" s="56">
        <v>39174</v>
      </c>
      <c r="H236" s="64"/>
      <c r="I236" s="156">
        <v>1.6597222222222224E-3</v>
      </c>
      <c r="J236" s="155">
        <v>18</v>
      </c>
      <c r="K236" s="94">
        <f>SUM(J235:J238)</f>
        <v>41</v>
      </c>
      <c r="L236" s="95" t="str">
        <f>IF(OR(H236="",K236=""),"",RANK(K236,#REF!,1))</f>
        <v/>
      </c>
    </row>
    <row r="237" spans="1:12" ht="12.75" customHeight="1" x14ac:dyDescent="0.25">
      <c r="A237" s="115" t="s">
        <v>21</v>
      </c>
      <c r="B237" s="63">
        <v>57</v>
      </c>
      <c r="C237" s="55" t="s">
        <v>307</v>
      </c>
      <c r="D237" s="136">
        <v>227</v>
      </c>
      <c r="E237" s="55" t="s">
        <v>310</v>
      </c>
      <c r="F237" s="68" t="s">
        <v>27</v>
      </c>
      <c r="G237" s="56">
        <v>39143</v>
      </c>
      <c r="H237" s="64"/>
      <c r="I237" s="156">
        <v>1.2424768518518518E-3</v>
      </c>
      <c r="J237" s="155">
        <v>8</v>
      </c>
      <c r="K237" s="94"/>
      <c r="L237" s="96"/>
    </row>
    <row r="238" spans="1:12" ht="12.75" customHeight="1" x14ac:dyDescent="0.25">
      <c r="A238" s="115" t="s">
        <v>21</v>
      </c>
      <c r="B238" s="63">
        <v>57</v>
      </c>
      <c r="C238" s="55" t="s">
        <v>307</v>
      </c>
      <c r="D238" s="136">
        <v>228</v>
      </c>
      <c r="E238" s="55" t="s">
        <v>311</v>
      </c>
      <c r="F238" s="68" t="s">
        <v>29</v>
      </c>
      <c r="G238" s="56">
        <v>39250</v>
      </c>
      <c r="H238" s="64"/>
      <c r="I238" s="156">
        <v>8.6099537037037036E-4</v>
      </c>
      <c r="J238" s="155">
        <v>2</v>
      </c>
      <c r="K238" s="97"/>
      <c r="L238" s="98"/>
    </row>
    <row r="239" spans="1:12" ht="12.75" customHeight="1" x14ac:dyDescent="0.25">
      <c r="A239" s="116" t="s">
        <v>21</v>
      </c>
      <c r="B239" s="62">
        <v>58</v>
      </c>
      <c r="C239" s="34" t="s">
        <v>312</v>
      </c>
      <c r="D239" s="137">
        <v>229</v>
      </c>
      <c r="E239" s="34" t="s">
        <v>313</v>
      </c>
      <c r="F239" s="47" t="s">
        <v>27</v>
      </c>
      <c r="G239" s="35">
        <v>39346</v>
      </c>
      <c r="H239" s="33"/>
      <c r="I239" s="162">
        <v>9.0914351851851844E-4</v>
      </c>
      <c r="J239" s="147">
        <v>3</v>
      </c>
      <c r="K239" s="119"/>
      <c r="L239" s="126"/>
    </row>
    <row r="240" spans="1:12" ht="12.75" customHeight="1" x14ac:dyDescent="0.25">
      <c r="A240" s="116" t="s">
        <v>21</v>
      </c>
      <c r="B240" s="62">
        <v>58</v>
      </c>
      <c r="C240" s="34" t="s">
        <v>312</v>
      </c>
      <c r="D240" s="137">
        <v>230</v>
      </c>
      <c r="E240" s="34" t="s">
        <v>314</v>
      </c>
      <c r="F240" s="47" t="s">
        <v>29</v>
      </c>
      <c r="G240" s="35">
        <v>39155</v>
      </c>
      <c r="H240" s="33"/>
      <c r="I240" s="164">
        <v>9.0243055555555562E-4</v>
      </c>
      <c r="J240" s="147">
        <v>10</v>
      </c>
      <c r="K240" s="119">
        <f>SUM(J239:J242)</f>
        <v>28</v>
      </c>
      <c r="L240" s="125" t="str">
        <f>IF(OR(H240="",K240=""),"",RANK(K240,#REF!,1))</f>
        <v/>
      </c>
    </row>
    <row r="241" spans="1:12" ht="12.75" customHeight="1" x14ac:dyDescent="0.25">
      <c r="A241" s="116" t="s">
        <v>21</v>
      </c>
      <c r="B241" s="62">
        <v>58</v>
      </c>
      <c r="C241" s="34" t="s">
        <v>312</v>
      </c>
      <c r="D241" s="137">
        <v>231</v>
      </c>
      <c r="E241" s="34" t="s">
        <v>315</v>
      </c>
      <c r="F241" s="47" t="s">
        <v>27</v>
      </c>
      <c r="G241" s="35">
        <v>39262</v>
      </c>
      <c r="H241" s="33"/>
      <c r="I241" s="164">
        <v>1.1067129629629628E-3</v>
      </c>
      <c r="J241" s="147">
        <v>9</v>
      </c>
      <c r="K241" s="119"/>
      <c r="L241" s="126"/>
    </row>
    <row r="242" spans="1:12" ht="12.75" customHeight="1" x14ac:dyDescent="0.25">
      <c r="A242" s="116" t="s">
        <v>21</v>
      </c>
      <c r="B242" s="62">
        <v>58</v>
      </c>
      <c r="C242" s="34" t="s">
        <v>312</v>
      </c>
      <c r="D242" s="137">
        <v>232</v>
      </c>
      <c r="E242" s="34" t="s">
        <v>316</v>
      </c>
      <c r="F242" s="47" t="s">
        <v>29</v>
      </c>
      <c r="G242" s="35">
        <v>39273</v>
      </c>
      <c r="H242" s="33"/>
      <c r="I242" s="164">
        <v>9.8344907407407387E-4</v>
      </c>
      <c r="J242" s="147">
        <v>6</v>
      </c>
      <c r="K242" s="127"/>
      <c r="L242" s="128"/>
    </row>
    <row r="243" spans="1:12" ht="12.75" customHeight="1" x14ac:dyDescent="0.25">
      <c r="A243" s="115" t="s">
        <v>21</v>
      </c>
      <c r="B243" s="63">
        <v>59</v>
      </c>
      <c r="C243" s="55" t="s">
        <v>317</v>
      </c>
      <c r="D243" s="136">
        <v>233</v>
      </c>
      <c r="E243" s="55" t="s">
        <v>318</v>
      </c>
      <c r="F243" s="68" t="s">
        <v>27</v>
      </c>
      <c r="G243" s="56">
        <v>39630</v>
      </c>
      <c r="H243" s="64"/>
      <c r="I243" s="165">
        <v>1.0524305555555554E-3</v>
      </c>
      <c r="J243" s="155">
        <v>0</v>
      </c>
      <c r="K243" s="94"/>
      <c r="L243" s="96"/>
    </row>
    <row r="244" spans="1:12" ht="12.75" customHeight="1" x14ac:dyDescent="0.25">
      <c r="A244" s="115" t="s">
        <v>21</v>
      </c>
      <c r="B244" s="63">
        <v>59</v>
      </c>
      <c r="C244" s="55" t="s">
        <v>317</v>
      </c>
      <c r="D244" s="136">
        <v>234</v>
      </c>
      <c r="E244" s="55" t="s">
        <v>319</v>
      </c>
      <c r="F244" s="68" t="s">
        <v>29</v>
      </c>
      <c r="G244" s="56">
        <v>39763</v>
      </c>
      <c r="H244" s="64"/>
      <c r="I244" s="165">
        <v>7.2870370370370363E-4</v>
      </c>
      <c r="J244" s="155">
        <v>0</v>
      </c>
      <c r="K244" s="94">
        <f>SUM(J243:J246)</f>
        <v>1</v>
      </c>
      <c r="L244" s="95" t="str">
        <f>IF(OR(H244="",K244=""),"",RANK(K244,#REF!,1))</f>
        <v/>
      </c>
    </row>
    <row r="245" spans="1:12" ht="12.75" customHeight="1" x14ac:dyDescent="0.25">
      <c r="A245" s="115" t="s">
        <v>21</v>
      </c>
      <c r="B245" s="63">
        <v>59</v>
      </c>
      <c r="C245" s="55" t="s">
        <v>317</v>
      </c>
      <c r="D245" s="136">
        <v>235</v>
      </c>
      <c r="E245" s="55" t="s">
        <v>320</v>
      </c>
      <c r="F245" s="68" t="s">
        <v>27</v>
      </c>
      <c r="G245" s="56">
        <v>39777</v>
      </c>
      <c r="H245" s="64"/>
      <c r="I245" s="165">
        <v>7.8020833333333327E-4</v>
      </c>
      <c r="J245" s="155">
        <v>0</v>
      </c>
      <c r="K245" s="94"/>
      <c r="L245" s="96"/>
    </row>
    <row r="246" spans="1:12" ht="12.75" customHeight="1" x14ac:dyDescent="0.25">
      <c r="A246" s="115" t="s">
        <v>21</v>
      </c>
      <c r="B246" s="63">
        <v>59</v>
      </c>
      <c r="C246" s="55" t="s">
        <v>317</v>
      </c>
      <c r="D246" s="136">
        <v>236</v>
      </c>
      <c r="E246" s="55" t="s">
        <v>321</v>
      </c>
      <c r="F246" s="68" t="s">
        <v>29</v>
      </c>
      <c r="G246" s="56">
        <v>39416</v>
      </c>
      <c r="H246" s="64"/>
      <c r="I246" s="165">
        <v>6.9918981481481481E-4</v>
      </c>
      <c r="J246" s="155">
        <v>1</v>
      </c>
      <c r="K246" s="97"/>
      <c r="L246" s="98"/>
    </row>
    <row r="247" spans="1:12" ht="12.75" customHeight="1" x14ac:dyDescent="0.25">
      <c r="A247" s="116" t="s">
        <v>21</v>
      </c>
      <c r="B247" s="62">
        <v>60</v>
      </c>
      <c r="C247" s="34" t="s">
        <v>322</v>
      </c>
      <c r="D247" s="137">
        <v>237</v>
      </c>
      <c r="E247" s="34" t="s">
        <v>323</v>
      </c>
      <c r="F247" s="47" t="s">
        <v>27</v>
      </c>
      <c r="G247" s="35">
        <v>39099</v>
      </c>
      <c r="H247" s="33"/>
      <c r="I247" s="164">
        <v>7.8587962962962954E-4</v>
      </c>
      <c r="J247" s="147">
        <v>3</v>
      </c>
      <c r="K247" s="119"/>
      <c r="L247" s="126"/>
    </row>
    <row r="248" spans="1:12" ht="12.75" customHeight="1" x14ac:dyDescent="0.25">
      <c r="A248" s="116" t="s">
        <v>21</v>
      </c>
      <c r="B248" s="62">
        <v>60</v>
      </c>
      <c r="C248" s="34" t="s">
        <v>322</v>
      </c>
      <c r="D248" s="137">
        <v>238</v>
      </c>
      <c r="E248" s="34" t="s">
        <v>324</v>
      </c>
      <c r="F248" s="47" t="s">
        <v>29</v>
      </c>
      <c r="G248" s="35">
        <v>39094</v>
      </c>
      <c r="H248" s="33"/>
      <c r="I248" s="164">
        <v>9.7349537037037033E-4</v>
      </c>
      <c r="J248" s="147">
        <v>32</v>
      </c>
      <c r="K248" s="119">
        <f>SUM(J247:J250)</f>
        <v>73</v>
      </c>
      <c r="L248" s="125" t="str">
        <f>IF(OR(H248="",K248=""),"",RANK(K248,#REF!,1))</f>
        <v/>
      </c>
    </row>
    <row r="249" spans="1:12" ht="12.75" customHeight="1" x14ac:dyDescent="0.25">
      <c r="A249" s="116" t="s">
        <v>21</v>
      </c>
      <c r="B249" s="62">
        <v>60</v>
      </c>
      <c r="C249" s="34" t="s">
        <v>322</v>
      </c>
      <c r="D249" s="137">
        <v>239</v>
      </c>
      <c r="E249" s="34" t="s">
        <v>325</v>
      </c>
      <c r="F249" s="47" t="s">
        <v>27</v>
      </c>
      <c r="G249" s="35">
        <v>39228</v>
      </c>
      <c r="H249" s="33"/>
      <c r="I249" s="164">
        <v>9.3796296296296293E-4</v>
      </c>
      <c r="J249" s="147">
        <v>22</v>
      </c>
      <c r="K249" s="119"/>
      <c r="L249" s="126"/>
    </row>
    <row r="250" spans="1:12" ht="12.75" customHeight="1" x14ac:dyDescent="0.25">
      <c r="A250" s="116" t="s">
        <v>21</v>
      </c>
      <c r="B250" s="62">
        <v>60</v>
      </c>
      <c r="C250" s="34" t="s">
        <v>322</v>
      </c>
      <c r="D250" s="137">
        <v>240</v>
      </c>
      <c r="E250" s="34" t="s">
        <v>326</v>
      </c>
      <c r="F250" s="47" t="s">
        <v>29</v>
      </c>
      <c r="G250" s="35">
        <v>39265</v>
      </c>
      <c r="H250" s="33"/>
      <c r="I250" s="164">
        <v>7.3668981481481469E-4</v>
      </c>
      <c r="J250" s="147">
        <v>16</v>
      </c>
      <c r="K250" s="127"/>
      <c r="L250" s="128"/>
    </row>
    <row r="251" spans="1:12" ht="12.75" customHeight="1" x14ac:dyDescent="0.25">
      <c r="A251" s="109" t="s">
        <v>22</v>
      </c>
      <c r="B251" s="63">
        <v>61</v>
      </c>
      <c r="C251" s="55" t="s">
        <v>327</v>
      </c>
      <c r="D251" s="136">
        <v>241</v>
      </c>
      <c r="E251" s="55" t="s">
        <v>328</v>
      </c>
      <c r="F251" s="68" t="s">
        <v>27</v>
      </c>
      <c r="G251" s="56">
        <v>39356</v>
      </c>
      <c r="H251" s="64"/>
      <c r="I251" s="156">
        <v>7.8425925925925928E-4</v>
      </c>
      <c r="J251" s="155">
        <v>11</v>
      </c>
      <c r="K251" s="94"/>
      <c r="L251" s="96"/>
    </row>
    <row r="252" spans="1:12" ht="12.75" customHeight="1" x14ac:dyDescent="0.25">
      <c r="A252" s="109" t="s">
        <v>22</v>
      </c>
      <c r="B252" s="63">
        <v>61</v>
      </c>
      <c r="C252" s="55" t="s">
        <v>327</v>
      </c>
      <c r="D252" s="136">
        <v>242</v>
      </c>
      <c r="E252" s="55" t="s">
        <v>329</v>
      </c>
      <c r="F252" s="68" t="s">
        <v>29</v>
      </c>
      <c r="G252" s="56">
        <v>39252</v>
      </c>
      <c r="H252" s="64"/>
      <c r="I252" s="165">
        <v>9.1874999999999997E-4</v>
      </c>
      <c r="J252" s="155">
        <v>10</v>
      </c>
      <c r="K252" s="94">
        <f>SUM(J251:J254)</f>
        <v>49</v>
      </c>
      <c r="L252" s="95" t="str">
        <f>IF(OR(H252="",K252=""),"",RANK(K252,#REF!,1))</f>
        <v/>
      </c>
    </row>
    <row r="253" spans="1:12" ht="12.75" customHeight="1" x14ac:dyDescent="0.25">
      <c r="A253" s="109" t="s">
        <v>22</v>
      </c>
      <c r="B253" s="63">
        <v>61</v>
      </c>
      <c r="C253" s="55" t="s">
        <v>327</v>
      </c>
      <c r="D253" s="136">
        <v>243</v>
      </c>
      <c r="E253" s="55" t="s">
        <v>330</v>
      </c>
      <c r="F253" s="68" t="s">
        <v>27</v>
      </c>
      <c r="G253" s="56">
        <v>39647</v>
      </c>
      <c r="H253" s="64"/>
      <c r="I253" s="165">
        <v>9.1006944444444436E-4</v>
      </c>
      <c r="J253" s="155">
        <v>25</v>
      </c>
      <c r="K253" s="94"/>
      <c r="L253" s="96"/>
    </row>
    <row r="254" spans="1:12" ht="12.75" customHeight="1" x14ac:dyDescent="0.25">
      <c r="A254" s="109" t="s">
        <v>22</v>
      </c>
      <c r="B254" s="63">
        <v>61</v>
      </c>
      <c r="C254" s="55" t="s">
        <v>327</v>
      </c>
      <c r="D254" s="136">
        <v>244</v>
      </c>
      <c r="E254" s="55" t="s">
        <v>331</v>
      </c>
      <c r="F254" s="68" t="s">
        <v>29</v>
      </c>
      <c r="G254" s="56">
        <v>39421</v>
      </c>
      <c r="H254" s="64"/>
      <c r="I254" s="165">
        <v>9.1111111111111113E-4</v>
      </c>
      <c r="J254" s="155">
        <v>3</v>
      </c>
      <c r="K254" s="97"/>
      <c r="L254" s="98"/>
    </row>
    <row r="255" spans="1:12" ht="12.75" customHeight="1" x14ac:dyDescent="0.25">
      <c r="A255" s="110" t="s">
        <v>22</v>
      </c>
      <c r="B255" s="62">
        <v>62</v>
      </c>
      <c r="C255" s="34" t="s">
        <v>332</v>
      </c>
      <c r="D255" s="137">
        <v>245</v>
      </c>
      <c r="E255" s="34" t="s">
        <v>333</v>
      </c>
      <c r="F255" s="47" t="s">
        <v>27</v>
      </c>
      <c r="G255" s="35">
        <v>39262</v>
      </c>
      <c r="H255" s="33"/>
      <c r="I255" s="164">
        <v>8.2071759259259251E-4</v>
      </c>
      <c r="J255" s="147">
        <v>9</v>
      </c>
      <c r="K255" s="119"/>
      <c r="L255" s="126"/>
    </row>
    <row r="256" spans="1:12" ht="12.75" customHeight="1" x14ac:dyDescent="0.25">
      <c r="A256" s="110" t="s">
        <v>22</v>
      </c>
      <c r="B256" s="62">
        <v>62</v>
      </c>
      <c r="C256" s="34" t="s">
        <v>332</v>
      </c>
      <c r="D256" s="137">
        <v>246</v>
      </c>
      <c r="E256" s="34" t="s">
        <v>334</v>
      </c>
      <c r="F256" s="47" t="s">
        <v>29</v>
      </c>
      <c r="G256" s="35">
        <v>39130</v>
      </c>
      <c r="H256" s="33"/>
      <c r="I256" s="164">
        <v>9.6423611111111113E-4</v>
      </c>
      <c r="J256" s="147">
        <v>28</v>
      </c>
      <c r="K256" s="119">
        <f>SUM(J255:J258)</f>
        <v>37</v>
      </c>
      <c r="L256" s="125" t="str">
        <f>IF(OR(H256="",K256=""),"",RANK(K256,#REF!,1))</f>
        <v/>
      </c>
    </row>
    <row r="257" spans="1:12" ht="12.75" customHeight="1" x14ac:dyDescent="0.25">
      <c r="A257" s="110" t="s">
        <v>22</v>
      </c>
      <c r="B257" s="62">
        <v>62</v>
      </c>
      <c r="C257" s="34" t="s">
        <v>332</v>
      </c>
      <c r="D257" s="137">
        <v>247</v>
      </c>
      <c r="E257" s="34" t="s">
        <v>335</v>
      </c>
      <c r="F257" s="47" t="s">
        <v>27</v>
      </c>
      <c r="G257" s="35">
        <v>39443</v>
      </c>
      <c r="H257" s="33"/>
      <c r="I257" s="164">
        <v>7.6516203703703718E-4</v>
      </c>
      <c r="J257" s="147">
        <v>0</v>
      </c>
      <c r="K257" s="119"/>
      <c r="L257" s="126"/>
    </row>
    <row r="258" spans="1:12" ht="12.75" customHeight="1" x14ac:dyDescent="0.25">
      <c r="A258" s="110" t="s">
        <v>22</v>
      </c>
      <c r="B258" s="62">
        <v>62</v>
      </c>
      <c r="C258" s="34" t="s">
        <v>332</v>
      </c>
      <c r="D258" s="137">
        <v>248</v>
      </c>
      <c r="E258" s="34" t="s">
        <v>336</v>
      </c>
      <c r="F258" s="47" t="s">
        <v>29</v>
      </c>
      <c r="G258" s="35">
        <v>38878</v>
      </c>
      <c r="H258" s="33"/>
      <c r="I258" s="164">
        <v>7.5682870370370368E-4</v>
      </c>
      <c r="J258" s="147">
        <v>0</v>
      </c>
      <c r="K258" s="127"/>
      <c r="L258" s="128"/>
    </row>
    <row r="259" spans="1:12" ht="12.75" customHeight="1" x14ac:dyDescent="0.25">
      <c r="A259" s="109" t="s">
        <v>22</v>
      </c>
      <c r="B259" s="63">
        <v>63</v>
      </c>
      <c r="C259" s="55" t="s">
        <v>337</v>
      </c>
      <c r="D259" s="136">
        <v>249</v>
      </c>
      <c r="E259" s="55" t="s">
        <v>338</v>
      </c>
      <c r="F259" s="68" t="s">
        <v>27</v>
      </c>
      <c r="G259" s="56">
        <v>39619</v>
      </c>
      <c r="H259" s="64"/>
      <c r="I259" s="165">
        <v>8.290509259259259E-4</v>
      </c>
      <c r="J259" s="155">
        <v>15</v>
      </c>
      <c r="K259" s="94"/>
      <c r="L259" s="96"/>
    </row>
    <row r="260" spans="1:12" ht="12.75" customHeight="1" x14ac:dyDescent="0.25">
      <c r="A260" s="109" t="s">
        <v>22</v>
      </c>
      <c r="B260" s="63">
        <v>63</v>
      </c>
      <c r="C260" s="55" t="s">
        <v>337</v>
      </c>
      <c r="D260" s="136">
        <v>250</v>
      </c>
      <c r="E260" s="55" t="s">
        <v>339</v>
      </c>
      <c r="F260" s="68" t="s">
        <v>29</v>
      </c>
      <c r="G260" s="56">
        <v>39099</v>
      </c>
      <c r="H260" s="64"/>
      <c r="I260" s="165">
        <v>9.932870370370371E-4</v>
      </c>
      <c r="J260" s="155">
        <v>6</v>
      </c>
      <c r="K260" s="94">
        <f>SUM(J259:J262)</f>
        <v>73</v>
      </c>
      <c r="L260" s="95" t="str">
        <f>IF(OR(H260="",K260=""),"",RANK(K260,#REF!,1))</f>
        <v/>
      </c>
    </row>
    <row r="261" spans="1:12" ht="12.75" customHeight="1" x14ac:dyDescent="0.25">
      <c r="A261" s="109" t="s">
        <v>22</v>
      </c>
      <c r="B261" s="63">
        <v>63</v>
      </c>
      <c r="C261" s="55" t="s">
        <v>337</v>
      </c>
      <c r="D261" s="136">
        <v>251</v>
      </c>
      <c r="E261" s="55" t="s">
        <v>340</v>
      </c>
      <c r="F261" s="68" t="s">
        <v>27</v>
      </c>
      <c r="G261" s="56">
        <v>39293</v>
      </c>
      <c r="H261" s="64"/>
      <c r="I261" s="165">
        <v>9.2800925925925939E-4</v>
      </c>
      <c r="J261" s="155">
        <v>32</v>
      </c>
      <c r="K261" s="94"/>
      <c r="L261" s="96"/>
    </row>
    <row r="262" spans="1:12" ht="12.75" customHeight="1" x14ac:dyDescent="0.25">
      <c r="A262" s="109" t="s">
        <v>22</v>
      </c>
      <c r="B262" s="63">
        <v>63</v>
      </c>
      <c r="C262" s="55" t="s">
        <v>337</v>
      </c>
      <c r="D262" s="136">
        <v>252</v>
      </c>
      <c r="E262" s="55" t="s">
        <v>341</v>
      </c>
      <c r="F262" s="68" t="s">
        <v>29</v>
      </c>
      <c r="G262" s="56">
        <v>39149</v>
      </c>
      <c r="H262" s="64"/>
      <c r="I262" s="165">
        <v>9.7083333333333321E-4</v>
      </c>
      <c r="J262" s="155">
        <v>20</v>
      </c>
      <c r="K262" s="97"/>
      <c r="L262" s="98"/>
    </row>
    <row r="263" spans="1:12" ht="12.75" customHeight="1" x14ac:dyDescent="0.25">
      <c r="A263" s="110" t="s">
        <v>22</v>
      </c>
      <c r="B263" s="62">
        <v>64</v>
      </c>
      <c r="C263" s="34" t="s">
        <v>342</v>
      </c>
      <c r="D263" s="137">
        <v>253</v>
      </c>
      <c r="E263" s="34" t="s">
        <v>343</v>
      </c>
      <c r="F263" s="47" t="s">
        <v>27</v>
      </c>
      <c r="G263" s="35">
        <v>39288</v>
      </c>
      <c r="H263" s="33"/>
      <c r="I263" s="164">
        <v>7.6145833333333328E-4</v>
      </c>
      <c r="J263" s="147">
        <v>17</v>
      </c>
      <c r="K263" s="119"/>
      <c r="L263" s="126"/>
    </row>
    <row r="264" spans="1:12" ht="12.75" customHeight="1" x14ac:dyDescent="0.25">
      <c r="A264" s="110" t="s">
        <v>22</v>
      </c>
      <c r="B264" s="62">
        <v>64</v>
      </c>
      <c r="C264" s="34" t="s">
        <v>342</v>
      </c>
      <c r="D264" s="137">
        <v>254</v>
      </c>
      <c r="E264" s="34" t="s">
        <v>344</v>
      </c>
      <c r="F264" s="47" t="s">
        <v>29</v>
      </c>
      <c r="G264" s="35">
        <v>39166</v>
      </c>
      <c r="H264" s="33"/>
      <c r="I264" s="164">
        <v>1.1278935185185185E-3</v>
      </c>
      <c r="J264" s="147">
        <v>22</v>
      </c>
      <c r="K264" s="119">
        <f>SUM(J263:J266)</f>
        <v>68</v>
      </c>
      <c r="L264" s="125" t="str">
        <f>IF(OR(H264="",K264=""),"",RANK(K264,#REF!,1))</f>
        <v/>
      </c>
    </row>
    <row r="265" spans="1:12" ht="12.75" customHeight="1" x14ac:dyDescent="0.25">
      <c r="A265" s="110" t="s">
        <v>22</v>
      </c>
      <c r="B265" s="62">
        <v>64</v>
      </c>
      <c r="C265" s="34" t="s">
        <v>342</v>
      </c>
      <c r="D265" s="137">
        <v>255</v>
      </c>
      <c r="E265" s="34" t="s">
        <v>345</v>
      </c>
      <c r="F265" s="47" t="s">
        <v>27</v>
      </c>
      <c r="G265" s="35">
        <v>39282</v>
      </c>
      <c r="H265" s="33"/>
      <c r="I265" s="172">
        <v>7.805555555555556E-4</v>
      </c>
      <c r="J265" s="147">
        <v>3</v>
      </c>
      <c r="K265" s="119"/>
      <c r="L265" s="126"/>
    </row>
    <row r="266" spans="1:12" ht="12.75" customHeight="1" x14ac:dyDescent="0.25">
      <c r="A266" s="110" t="s">
        <v>22</v>
      </c>
      <c r="B266" s="62">
        <v>64</v>
      </c>
      <c r="C266" s="34" t="s">
        <v>342</v>
      </c>
      <c r="D266" s="137">
        <v>256</v>
      </c>
      <c r="E266" s="34" t="s">
        <v>346</v>
      </c>
      <c r="F266" s="47" t="s">
        <v>29</v>
      </c>
      <c r="G266" s="35">
        <v>39272</v>
      </c>
      <c r="H266" s="33"/>
      <c r="I266" s="164">
        <v>1.2767361111111111E-3</v>
      </c>
      <c r="J266" s="147">
        <v>26</v>
      </c>
      <c r="K266" s="127"/>
      <c r="L266" s="128"/>
    </row>
    <row r="267" spans="1:12" ht="12.75" customHeight="1" x14ac:dyDescent="0.25">
      <c r="A267" s="109" t="s">
        <v>22</v>
      </c>
      <c r="B267" s="63">
        <v>65</v>
      </c>
      <c r="C267" s="55" t="s">
        <v>347</v>
      </c>
      <c r="D267" s="136">
        <v>257</v>
      </c>
      <c r="E267" s="55" t="s">
        <v>348</v>
      </c>
      <c r="F267" s="68" t="s">
        <v>27</v>
      </c>
      <c r="G267" s="56">
        <v>39478</v>
      </c>
      <c r="H267" s="64"/>
      <c r="I267" s="165">
        <v>1.0446759259259259E-3</v>
      </c>
      <c r="J267" s="155">
        <v>19</v>
      </c>
      <c r="K267" s="94"/>
      <c r="L267" s="96"/>
    </row>
    <row r="268" spans="1:12" ht="12.75" customHeight="1" x14ac:dyDescent="0.25">
      <c r="A268" s="109" t="s">
        <v>22</v>
      </c>
      <c r="B268" s="63">
        <v>65</v>
      </c>
      <c r="C268" s="55" t="s">
        <v>347</v>
      </c>
      <c r="D268" s="136">
        <v>258</v>
      </c>
      <c r="E268" s="55" t="s">
        <v>349</v>
      </c>
      <c r="F268" s="68" t="s">
        <v>29</v>
      </c>
      <c r="G268" s="56">
        <v>39141</v>
      </c>
      <c r="H268" s="64"/>
      <c r="I268" s="165">
        <v>9.1296296296296297E-4</v>
      </c>
      <c r="J268" s="155">
        <v>13</v>
      </c>
      <c r="K268" s="94">
        <f>SUM(J267:J270)</f>
        <v>94</v>
      </c>
      <c r="L268" s="95" t="str">
        <f>IF(OR(H268="",K268=""),"",RANK(K268,#REF!,1))</f>
        <v/>
      </c>
    </row>
    <row r="269" spans="1:12" ht="12.75" customHeight="1" x14ac:dyDescent="0.25">
      <c r="A269" s="109" t="s">
        <v>22</v>
      </c>
      <c r="B269" s="63">
        <v>65</v>
      </c>
      <c r="C269" s="55" t="s">
        <v>347</v>
      </c>
      <c r="D269" s="136">
        <v>259</v>
      </c>
      <c r="E269" s="55" t="s">
        <v>350</v>
      </c>
      <c r="F269" s="68" t="s">
        <v>27</v>
      </c>
      <c r="G269" s="56">
        <v>39316</v>
      </c>
      <c r="H269" s="64"/>
      <c r="I269" s="165">
        <v>1.1122685185185185E-3</v>
      </c>
      <c r="J269" s="155">
        <v>20</v>
      </c>
      <c r="K269" s="94"/>
      <c r="L269" s="96"/>
    </row>
    <row r="270" spans="1:12" ht="12.75" customHeight="1" x14ac:dyDescent="0.25">
      <c r="A270" s="109" t="s">
        <v>22</v>
      </c>
      <c r="B270" s="63">
        <v>65</v>
      </c>
      <c r="C270" s="55" t="s">
        <v>347</v>
      </c>
      <c r="D270" s="136">
        <v>260</v>
      </c>
      <c r="E270" s="55" t="s">
        <v>351</v>
      </c>
      <c r="F270" s="68" t="s">
        <v>29</v>
      </c>
      <c r="G270" s="56">
        <v>39142</v>
      </c>
      <c r="H270" s="64"/>
      <c r="I270" s="165">
        <v>1.1295138888888889E-3</v>
      </c>
      <c r="J270" s="155">
        <v>42</v>
      </c>
      <c r="K270" s="97"/>
      <c r="L270" s="98"/>
    </row>
    <row r="271" spans="1:12" ht="12.75" customHeight="1" x14ac:dyDescent="0.25">
      <c r="A271" s="110" t="s">
        <v>22</v>
      </c>
      <c r="B271" s="62">
        <v>66</v>
      </c>
      <c r="C271" s="34" t="s">
        <v>352</v>
      </c>
      <c r="D271" s="137">
        <v>261</v>
      </c>
      <c r="E271" s="34" t="s">
        <v>353</v>
      </c>
      <c r="F271" s="47" t="s">
        <v>27</v>
      </c>
      <c r="G271" s="35">
        <v>39588</v>
      </c>
      <c r="H271" s="33"/>
      <c r="I271" s="164">
        <v>1.0909722222222221E-3</v>
      </c>
      <c r="J271" s="147">
        <v>5</v>
      </c>
      <c r="K271" s="119"/>
      <c r="L271" s="126"/>
    </row>
    <row r="272" spans="1:12" ht="12.75" customHeight="1" x14ac:dyDescent="0.25">
      <c r="A272" s="110" t="s">
        <v>22</v>
      </c>
      <c r="B272" s="62">
        <v>66</v>
      </c>
      <c r="C272" s="34" t="s">
        <v>352</v>
      </c>
      <c r="D272" s="137">
        <v>262</v>
      </c>
      <c r="E272" s="34" t="s">
        <v>354</v>
      </c>
      <c r="F272" s="47" t="s">
        <v>29</v>
      </c>
      <c r="G272" s="35">
        <v>39626</v>
      </c>
      <c r="H272" s="33"/>
      <c r="I272" s="164">
        <v>9.9490740740740746E-4</v>
      </c>
      <c r="J272" s="147">
        <v>3</v>
      </c>
      <c r="K272" s="119">
        <f>SUM(J271:J274)</f>
        <v>44</v>
      </c>
      <c r="L272" s="125" t="str">
        <f>IF(OR(H272="",K272=""),"",RANK(K272,#REF!,1))</f>
        <v/>
      </c>
    </row>
    <row r="273" spans="1:12" ht="12.75" customHeight="1" x14ac:dyDescent="0.25">
      <c r="A273" s="110" t="s">
        <v>22</v>
      </c>
      <c r="B273" s="62">
        <v>66</v>
      </c>
      <c r="C273" s="34" t="s">
        <v>352</v>
      </c>
      <c r="D273" s="137">
        <v>263</v>
      </c>
      <c r="E273" s="34" t="s">
        <v>355</v>
      </c>
      <c r="F273" s="47" t="s">
        <v>27</v>
      </c>
      <c r="G273" s="35">
        <v>39821</v>
      </c>
      <c r="H273" s="33"/>
      <c r="I273" s="164">
        <v>9.1261574074074075E-4</v>
      </c>
      <c r="J273" s="147">
        <v>15</v>
      </c>
      <c r="K273" s="119"/>
      <c r="L273" s="126"/>
    </row>
    <row r="274" spans="1:12" ht="12.75" customHeight="1" x14ac:dyDescent="0.25">
      <c r="A274" s="110" t="s">
        <v>22</v>
      </c>
      <c r="B274" s="62">
        <v>66</v>
      </c>
      <c r="C274" s="34" t="s">
        <v>352</v>
      </c>
      <c r="D274" s="137">
        <v>264</v>
      </c>
      <c r="E274" s="34" t="s">
        <v>356</v>
      </c>
      <c r="F274" s="47" t="s">
        <v>29</v>
      </c>
      <c r="G274" s="35">
        <v>39685</v>
      </c>
      <c r="H274" s="33"/>
      <c r="I274" s="164">
        <v>1.1122685185185185E-3</v>
      </c>
      <c r="J274" s="147">
        <v>21</v>
      </c>
      <c r="K274" s="127"/>
      <c r="L274" s="128"/>
    </row>
    <row r="275" spans="1:12" ht="12.75" customHeight="1" x14ac:dyDescent="0.25">
      <c r="A275" s="109" t="s">
        <v>22</v>
      </c>
      <c r="B275" s="63">
        <v>67</v>
      </c>
      <c r="C275" s="55" t="s">
        <v>357</v>
      </c>
      <c r="D275" s="136">
        <v>265</v>
      </c>
      <c r="E275" s="55" t="s">
        <v>358</v>
      </c>
      <c r="F275" s="68" t="s">
        <v>27</v>
      </c>
      <c r="G275" s="56">
        <v>39694</v>
      </c>
      <c r="H275" s="64"/>
      <c r="I275" s="165">
        <v>1.4388888888888889E-3</v>
      </c>
      <c r="J275" s="155">
        <v>38</v>
      </c>
      <c r="K275" s="94"/>
      <c r="L275" s="96"/>
    </row>
    <row r="276" spans="1:12" ht="12.75" customHeight="1" x14ac:dyDescent="0.25">
      <c r="A276" s="109" t="s">
        <v>22</v>
      </c>
      <c r="B276" s="63">
        <v>67</v>
      </c>
      <c r="C276" s="55" t="s">
        <v>357</v>
      </c>
      <c r="D276" s="136">
        <v>266</v>
      </c>
      <c r="E276" s="55" t="s">
        <v>359</v>
      </c>
      <c r="F276" s="68" t="s">
        <v>29</v>
      </c>
      <c r="G276" s="56">
        <v>39806</v>
      </c>
      <c r="H276" s="64"/>
      <c r="I276" s="165">
        <v>1.2930555555555558E-3</v>
      </c>
      <c r="J276" s="155">
        <v>28</v>
      </c>
      <c r="K276" s="94">
        <f>SUM(J275:J278)</f>
        <v>86</v>
      </c>
      <c r="L276" s="95" t="str">
        <f>IF(OR(H276="",K276=""),"",RANK(K276,#REF!,1))</f>
        <v/>
      </c>
    </row>
    <row r="277" spans="1:12" ht="12.75" customHeight="1" x14ac:dyDescent="0.25">
      <c r="A277" s="109" t="s">
        <v>22</v>
      </c>
      <c r="B277" s="63">
        <v>67</v>
      </c>
      <c r="C277" s="55" t="s">
        <v>357</v>
      </c>
      <c r="D277" s="136">
        <v>267</v>
      </c>
      <c r="E277" s="55" t="s">
        <v>360</v>
      </c>
      <c r="F277" s="68" t="s">
        <v>27</v>
      </c>
      <c r="G277" s="56">
        <v>39637</v>
      </c>
      <c r="H277" s="64"/>
      <c r="I277" s="165">
        <v>9.7013888888888887E-4</v>
      </c>
      <c r="J277" s="155">
        <v>6</v>
      </c>
      <c r="K277" s="94"/>
      <c r="L277" s="96"/>
    </row>
    <row r="278" spans="1:12" ht="12.75" customHeight="1" x14ac:dyDescent="0.25">
      <c r="A278" s="109" t="s">
        <v>22</v>
      </c>
      <c r="B278" s="63">
        <v>67</v>
      </c>
      <c r="C278" s="55" t="s">
        <v>357</v>
      </c>
      <c r="D278" s="136">
        <v>268</v>
      </c>
      <c r="E278" s="55" t="s">
        <v>361</v>
      </c>
      <c r="F278" s="68" t="s">
        <v>29</v>
      </c>
      <c r="G278" s="56">
        <v>39652</v>
      </c>
      <c r="H278" s="64"/>
      <c r="I278" s="165">
        <v>9.5312499999999998E-4</v>
      </c>
      <c r="J278" s="155">
        <v>14</v>
      </c>
      <c r="K278" s="97"/>
      <c r="L278" s="98"/>
    </row>
    <row r="279" spans="1:12" ht="12.75" customHeight="1" x14ac:dyDescent="0.25">
      <c r="A279" s="110" t="s">
        <v>22</v>
      </c>
      <c r="B279" s="62">
        <v>68</v>
      </c>
      <c r="C279" s="34" t="s">
        <v>362</v>
      </c>
      <c r="D279" s="137">
        <v>269</v>
      </c>
      <c r="E279" s="34" t="s">
        <v>363</v>
      </c>
      <c r="F279" s="47" t="s">
        <v>27</v>
      </c>
      <c r="G279" s="35">
        <v>39267</v>
      </c>
      <c r="H279" s="33"/>
      <c r="I279" s="164">
        <v>1.0866898148148149E-3</v>
      </c>
      <c r="J279" s="147">
        <v>2</v>
      </c>
      <c r="K279" s="119"/>
      <c r="L279" s="126"/>
    </row>
    <row r="280" spans="1:12" ht="12.75" customHeight="1" x14ac:dyDescent="0.25">
      <c r="A280" s="110" t="s">
        <v>22</v>
      </c>
      <c r="B280" s="62">
        <v>68</v>
      </c>
      <c r="C280" s="34" t="s">
        <v>362</v>
      </c>
      <c r="D280" s="137">
        <v>270</v>
      </c>
      <c r="E280" s="34" t="s">
        <v>364</v>
      </c>
      <c r="F280" s="47" t="s">
        <v>29</v>
      </c>
      <c r="G280" s="35">
        <v>39488</v>
      </c>
      <c r="H280" s="33"/>
      <c r="I280" s="164">
        <v>9.0694444444444449E-4</v>
      </c>
      <c r="J280" s="147">
        <v>10</v>
      </c>
      <c r="K280" s="119">
        <f>SUM(J279:J282)</f>
        <v>40</v>
      </c>
      <c r="L280" s="125" t="str">
        <f>IF(OR(H280="",K280=""),"",RANK(K280,#REF!,1))</f>
        <v/>
      </c>
    </row>
    <row r="281" spans="1:12" ht="12.75" customHeight="1" x14ac:dyDescent="0.25">
      <c r="A281" s="110" t="s">
        <v>22</v>
      </c>
      <c r="B281" s="62">
        <v>68</v>
      </c>
      <c r="C281" s="34" t="s">
        <v>362</v>
      </c>
      <c r="D281" s="137">
        <v>271</v>
      </c>
      <c r="E281" s="34" t="s">
        <v>365</v>
      </c>
      <c r="F281" s="47" t="s">
        <v>27</v>
      </c>
      <c r="G281" s="35">
        <v>39189</v>
      </c>
      <c r="H281" s="33"/>
      <c r="I281" s="164">
        <v>1.0940972222222222E-3</v>
      </c>
      <c r="J281" s="147">
        <v>11</v>
      </c>
      <c r="K281" s="119"/>
      <c r="L281" s="126"/>
    </row>
    <row r="282" spans="1:12" ht="12.75" customHeight="1" x14ac:dyDescent="0.25">
      <c r="A282" s="110" t="s">
        <v>22</v>
      </c>
      <c r="B282" s="62">
        <v>68</v>
      </c>
      <c r="C282" s="34" t="s">
        <v>362</v>
      </c>
      <c r="D282" s="137">
        <v>272</v>
      </c>
      <c r="E282" s="34" t="s">
        <v>366</v>
      </c>
      <c r="F282" s="47" t="s">
        <v>29</v>
      </c>
      <c r="G282" s="35">
        <v>39475</v>
      </c>
      <c r="H282" s="33"/>
      <c r="I282" s="164">
        <v>1.4756944444444444E-3</v>
      </c>
      <c r="J282" s="147">
        <v>17</v>
      </c>
      <c r="K282" s="127"/>
      <c r="L282" s="128"/>
    </row>
    <row r="283" spans="1:12" ht="12.75" customHeight="1" x14ac:dyDescent="0.25">
      <c r="A283" s="109" t="s">
        <v>22</v>
      </c>
      <c r="B283" s="63">
        <v>69</v>
      </c>
      <c r="C283" s="55" t="s">
        <v>367</v>
      </c>
      <c r="D283" s="136">
        <v>273</v>
      </c>
      <c r="E283" s="55" t="s">
        <v>368</v>
      </c>
      <c r="F283" s="68" t="s">
        <v>27</v>
      </c>
      <c r="G283" s="56">
        <v>39251</v>
      </c>
      <c r="H283" s="64"/>
      <c r="I283" s="165">
        <v>9.418981481481482E-4</v>
      </c>
      <c r="J283" s="155">
        <v>13</v>
      </c>
      <c r="K283" s="94"/>
      <c r="L283" s="96"/>
    </row>
    <row r="284" spans="1:12" ht="12.75" customHeight="1" x14ac:dyDescent="0.25">
      <c r="A284" s="109" t="s">
        <v>22</v>
      </c>
      <c r="B284" s="63">
        <v>69</v>
      </c>
      <c r="C284" s="55" t="s">
        <v>367</v>
      </c>
      <c r="D284" s="136">
        <v>274</v>
      </c>
      <c r="E284" s="55" t="s">
        <v>369</v>
      </c>
      <c r="F284" s="68" t="s">
        <v>29</v>
      </c>
      <c r="G284" s="56">
        <v>39395</v>
      </c>
      <c r="H284" s="64"/>
      <c r="I284" s="165">
        <v>1.077199074074074E-3</v>
      </c>
      <c r="J284" s="155">
        <v>22</v>
      </c>
      <c r="K284" s="94">
        <f>SUM(J283:J286)</f>
        <v>76</v>
      </c>
      <c r="L284" s="95" t="str">
        <f>IF(OR(H284="",K284=""),"",RANK(K284,#REF!,1))</f>
        <v/>
      </c>
    </row>
    <row r="285" spans="1:12" ht="12.75" customHeight="1" x14ac:dyDescent="0.25">
      <c r="A285" s="109" t="s">
        <v>22</v>
      </c>
      <c r="B285" s="63">
        <v>69</v>
      </c>
      <c r="C285" s="55" t="s">
        <v>367</v>
      </c>
      <c r="D285" s="136">
        <v>275</v>
      </c>
      <c r="E285" s="55" t="s">
        <v>370</v>
      </c>
      <c r="F285" s="68" t="s">
        <v>27</v>
      </c>
      <c r="G285" s="56">
        <v>39276</v>
      </c>
      <c r="H285" s="64"/>
      <c r="I285" s="165">
        <v>1.1099537037037035E-3</v>
      </c>
      <c r="J285" s="155">
        <v>23</v>
      </c>
      <c r="K285" s="94"/>
      <c r="L285" s="96"/>
    </row>
    <row r="286" spans="1:12" ht="12.75" customHeight="1" x14ac:dyDescent="0.25">
      <c r="A286" s="109" t="s">
        <v>22</v>
      </c>
      <c r="B286" s="63">
        <v>69</v>
      </c>
      <c r="C286" s="55" t="s">
        <v>367</v>
      </c>
      <c r="D286" s="136">
        <v>276</v>
      </c>
      <c r="E286" s="55" t="s">
        <v>371</v>
      </c>
      <c r="F286" s="68" t="s">
        <v>29</v>
      </c>
      <c r="G286" s="56">
        <v>39223</v>
      </c>
      <c r="H286" s="64"/>
      <c r="I286" s="165">
        <v>9.9178240740740759E-4</v>
      </c>
      <c r="J286" s="155">
        <v>18</v>
      </c>
      <c r="K286" s="97"/>
      <c r="L286" s="98"/>
    </row>
    <row r="287" spans="1:12" ht="12.75" customHeight="1" x14ac:dyDescent="0.25">
      <c r="A287" s="110" t="s">
        <v>22</v>
      </c>
      <c r="B287" s="62">
        <v>70</v>
      </c>
      <c r="C287" s="34" t="s">
        <v>372</v>
      </c>
      <c r="D287" s="137">
        <v>277</v>
      </c>
      <c r="E287" s="34" t="s">
        <v>373</v>
      </c>
      <c r="F287" s="47" t="s">
        <v>27</v>
      </c>
      <c r="G287" s="35">
        <v>39617</v>
      </c>
      <c r="H287" s="33"/>
      <c r="I287" s="164">
        <v>8.0694444444444433E-4</v>
      </c>
      <c r="J287" s="147">
        <v>0</v>
      </c>
      <c r="K287" s="119"/>
      <c r="L287" s="126"/>
    </row>
    <row r="288" spans="1:12" ht="12.75" customHeight="1" x14ac:dyDescent="0.25">
      <c r="A288" s="110" t="s">
        <v>22</v>
      </c>
      <c r="B288" s="62">
        <v>70</v>
      </c>
      <c r="C288" s="34" t="s">
        <v>372</v>
      </c>
      <c r="D288" s="137">
        <v>278</v>
      </c>
      <c r="E288" s="34" t="s">
        <v>374</v>
      </c>
      <c r="F288" s="47" t="s">
        <v>29</v>
      </c>
      <c r="G288" s="35">
        <v>39335</v>
      </c>
      <c r="H288" s="33"/>
      <c r="I288" s="164">
        <v>6.9618055555555546E-4</v>
      </c>
      <c r="J288" s="147">
        <v>0</v>
      </c>
      <c r="K288" s="119">
        <f>SUM(J287:J290)</f>
        <v>0</v>
      </c>
      <c r="L288" s="125" t="str">
        <f>IF(OR(H288="",K288=""),"",RANK(K288,#REF!,1))</f>
        <v/>
      </c>
    </row>
    <row r="289" spans="1:12" ht="12.75" customHeight="1" x14ac:dyDescent="0.25">
      <c r="A289" s="110" t="s">
        <v>22</v>
      </c>
      <c r="B289" s="62">
        <v>70</v>
      </c>
      <c r="C289" s="34" t="s">
        <v>372</v>
      </c>
      <c r="D289" s="137">
        <v>279</v>
      </c>
      <c r="E289" s="34" t="s">
        <v>375</v>
      </c>
      <c r="F289" s="47" t="s">
        <v>27</v>
      </c>
      <c r="G289" s="35">
        <v>39194</v>
      </c>
      <c r="H289" s="33"/>
      <c r="I289" s="164">
        <v>6.6793981481481478E-4</v>
      </c>
      <c r="J289" s="147">
        <v>0</v>
      </c>
      <c r="K289" s="119"/>
      <c r="L289" s="126"/>
    </row>
    <row r="290" spans="1:12" ht="12.75" customHeight="1" x14ac:dyDescent="0.25">
      <c r="A290" s="110" t="s">
        <v>22</v>
      </c>
      <c r="B290" s="62">
        <v>70</v>
      </c>
      <c r="C290" s="34" t="s">
        <v>372</v>
      </c>
      <c r="D290" s="137">
        <v>280</v>
      </c>
      <c r="E290" s="34" t="s">
        <v>376</v>
      </c>
      <c r="F290" s="47" t="s">
        <v>29</v>
      </c>
      <c r="G290" s="35">
        <v>39134</v>
      </c>
      <c r="H290" s="33"/>
      <c r="I290" s="164">
        <v>6.281250000000001E-4</v>
      </c>
      <c r="J290" s="147">
        <v>0</v>
      </c>
      <c r="K290" s="127"/>
      <c r="L290" s="128"/>
    </row>
    <row r="291" spans="1:12" ht="12.75" customHeight="1" x14ac:dyDescent="0.25">
      <c r="A291" s="109" t="s">
        <v>22</v>
      </c>
      <c r="B291" s="63">
        <v>71</v>
      </c>
      <c r="C291" s="55" t="s">
        <v>377</v>
      </c>
      <c r="D291" s="136">
        <v>281</v>
      </c>
      <c r="E291" s="55" t="s">
        <v>378</v>
      </c>
      <c r="F291" s="68" t="s">
        <v>27</v>
      </c>
      <c r="G291" s="56">
        <v>39252</v>
      </c>
      <c r="H291" s="64"/>
      <c r="I291" s="165">
        <v>7.7407407407407416E-4</v>
      </c>
      <c r="J291" s="155">
        <v>1</v>
      </c>
      <c r="K291" s="94"/>
      <c r="L291" s="96"/>
    </row>
    <row r="292" spans="1:12" ht="12.75" customHeight="1" x14ac:dyDescent="0.25">
      <c r="A292" s="109" t="s">
        <v>22</v>
      </c>
      <c r="B292" s="63">
        <v>71</v>
      </c>
      <c r="C292" s="55" t="s">
        <v>377</v>
      </c>
      <c r="D292" s="136">
        <v>282</v>
      </c>
      <c r="E292" s="55" t="s">
        <v>379</v>
      </c>
      <c r="F292" s="68" t="s">
        <v>29</v>
      </c>
      <c r="G292" s="56">
        <v>39287</v>
      </c>
      <c r="H292" s="64"/>
      <c r="I292" s="165">
        <v>7.6782407407407398E-4</v>
      </c>
      <c r="J292" s="155">
        <v>10</v>
      </c>
      <c r="K292" s="94">
        <f>SUM(J291:J294)</f>
        <v>12</v>
      </c>
      <c r="L292" s="95" t="str">
        <f>IF(OR(H292="",K292=""),"",RANK(K292,#REF!,1))</f>
        <v/>
      </c>
    </row>
    <row r="293" spans="1:12" ht="12.75" customHeight="1" x14ac:dyDescent="0.25">
      <c r="A293" s="109" t="s">
        <v>22</v>
      </c>
      <c r="B293" s="63">
        <v>71</v>
      </c>
      <c r="C293" s="55" t="s">
        <v>377</v>
      </c>
      <c r="D293" s="136">
        <v>283</v>
      </c>
      <c r="E293" s="55" t="s">
        <v>380</v>
      </c>
      <c r="F293" s="68" t="s">
        <v>27</v>
      </c>
      <c r="G293" s="56">
        <v>39100</v>
      </c>
      <c r="H293" s="64"/>
      <c r="I293" s="165">
        <v>7.4733796296296299E-4</v>
      </c>
      <c r="J293" s="155">
        <v>0</v>
      </c>
      <c r="K293" s="94"/>
      <c r="L293" s="96"/>
    </row>
    <row r="294" spans="1:12" ht="12.75" customHeight="1" x14ac:dyDescent="0.25">
      <c r="A294" s="109" t="s">
        <v>22</v>
      </c>
      <c r="B294" s="63">
        <v>71</v>
      </c>
      <c r="C294" s="55" t="s">
        <v>377</v>
      </c>
      <c r="D294" s="136">
        <v>284</v>
      </c>
      <c r="E294" s="55" t="s">
        <v>381</v>
      </c>
      <c r="F294" s="68" t="s">
        <v>29</v>
      </c>
      <c r="G294" s="56">
        <v>39287</v>
      </c>
      <c r="H294" s="64"/>
      <c r="I294" s="165">
        <v>9.2384259259259253E-4</v>
      </c>
      <c r="J294" s="155">
        <v>1</v>
      </c>
      <c r="K294" s="97"/>
      <c r="L294" s="98"/>
    </row>
    <row r="295" spans="1:12" ht="12.75" customHeight="1" x14ac:dyDescent="0.25">
      <c r="A295" s="110" t="s">
        <v>22</v>
      </c>
      <c r="B295" s="62">
        <v>72</v>
      </c>
      <c r="C295" s="34" t="s">
        <v>382</v>
      </c>
      <c r="D295" s="137">
        <v>285</v>
      </c>
      <c r="E295" s="34" t="s">
        <v>383</v>
      </c>
      <c r="F295" s="47" t="s">
        <v>27</v>
      </c>
      <c r="G295" s="35">
        <v>39301</v>
      </c>
      <c r="H295" s="33"/>
      <c r="I295" s="164">
        <v>7.811342592592593E-4</v>
      </c>
      <c r="J295" s="147">
        <v>7</v>
      </c>
      <c r="K295" s="119"/>
      <c r="L295" s="126"/>
    </row>
    <row r="296" spans="1:12" ht="12.75" customHeight="1" x14ac:dyDescent="0.25">
      <c r="A296" s="110" t="s">
        <v>22</v>
      </c>
      <c r="B296" s="62">
        <v>72</v>
      </c>
      <c r="C296" s="34" t="s">
        <v>382</v>
      </c>
      <c r="D296" s="137">
        <v>286</v>
      </c>
      <c r="E296" s="34" t="s">
        <v>384</v>
      </c>
      <c r="F296" s="47" t="s">
        <v>29</v>
      </c>
      <c r="G296" s="35">
        <v>39372</v>
      </c>
      <c r="H296" s="33"/>
      <c r="I296" s="164">
        <v>1.2512731481481481E-3</v>
      </c>
      <c r="J296" s="147">
        <v>24</v>
      </c>
      <c r="K296" s="119">
        <f>SUM(J295:J298)</f>
        <v>103</v>
      </c>
      <c r="L296" s="125" t="str">
        <f>IF(OR(H296="",K296=""),"",RANK(K296,#REF!,1))</f>
        <v/>
      </c>
    </row>
    <row r="297" spans="1:12" ht="12.75" customHeight="1" x14ac:dyDescent="0.25">
      <c r="A297" s="110" t="s">
        <v>22</v>
      </c>
      <c r="B297" s="62">
        <v>72</v>
      </c>
      <c r="C297" s="34" t="s">
        <v>382</v>
      </c>
      <c r="D297" s="137">
        <v>287</v>
      </c>
      <c r="E297" s="34" t="s">
        <v>385</v>
      </c>
      <c r="F297" s="47" t="s">
        <v>27</v>
      </c>
      <c r="G297" s="35">
        <v>39392</v>
      </c>
      <c r="H297" s="33"/>
      <c r="I297" s="164">
        <v>1.0935185185185186E-3</v>
      </c>
      <c r="J297" s="147">
        <v>50</v>
      </c>
      <c r="K297" s="119"/>
      <c r="L297" s="126"/>
    </row>
    <row r="298" spans="1:12" ht="12.75" customHeight="1" x14ac:dyDescent="0.25">
      <c r="A298" s="110" t="s">
        <v>22</v>
      </c>
      <c r="B298" s="62">
        <v>72</v>
      </c>
      <c r="C298" s="34" t="s">
        <v>382</v>
      </c>
      <c r="D298" s="137">
        <v>288</v>
      </c>
      <c r="E298" s="34" t="s">
        <v>386</v>
      </c>
      <c r="F298" s="47" t="s">
        <v>29</v>
      </c>
      <c r="G298" s="35">
        <v>39362</v>
      </c>
      <c r="H298" s="33"/>
      <c r="I298" s="164">
        <v>1.0734953703703703E-3</v>
      </c>
      <c r="J298" s="147">
        <v>22</v>
      </c>
      <c r="K298" s="127"/>
      <c r="L298" s="128"/>
    </row>
    <row r="299" spans="1:12" ht="12.75" customHeight="1" x14ac:dyDescent="0.25">
      <c r="A299" s="109" t="s">
        <v>22</v>
      </c>
      <c r="B299" s="63">
        <v>73</v>
      </c>
      <c r="C299" s="55" t="s">
        <v>387</v>
      </c>
      <c r="D299" s="136">
        <v>289</v>
      </c>
      <c r="E299" s="55" t="s">
        <v>388</v>
      </c>
      <c r="F299" s="68" t="s">
        <v>27</v>
      </c>
      <c r="G299" s="56">
        <v>39804</v>
      </c>
      <c r="H299" s="64"/>
      <c r="I299" s="165">
        <v>7.1909722222222221E-4</v>
      </c>
      <c r="J299" s="155">
        <v>18</v>
      </c>
      <c r="K299" s="94"/>
      <c r="L299" s="96"/>
    </row>
    <row r="300" spans="1:12" ht="12.75" customHeight="1" x14ac:dyDescent="0.25">
      <c r="A300" s="109" t="s">
        <v>22</v>
      </c>
      <c r="B300" s="63">
        <v>73</v>
      </c>
      <c r="C300" s="55" t="s">
        <v>387</v>
      </c>
      <c r="D300" s="136">
        <v>290</v>
      </c>
      <c r="E300" s="55" t="s">
        <v>389</v>
      </c>
      <c r="F300" s="68" t="s">
        <v>29</v>
      </c>
      <c r="G300" s="56">
        <v>39184</v>
      </c>
      <c r="H300" s="64"/>
      <c r="I300" s="165">
        <v>9.9699074074074078E-4</v>
      </c>
      <c r="J300" s="155">
        <v>39</v>
      </c>
      <c r="K300" s="94">
        <f>SUM(J299:J302)</f>
        <v>87</v>
      </c>
      <c r="L300" s="95" t="str">
        <f>IF(OR(H300="",K300=""),"",RANK(K300,#REF!,1))</f>
        <v/>
      </c>
    </row>
    <row r="301" spans="1:12" ht="12.75" customHeight="1" x14ac:dyDescent="0.25">
      <c r="A301" s="109" t="s">
        <v>22</v>
      </c>
      <c r="B301" s="63">
        <v>73</v>
      </c>
      <c r="C301" s="55" t="s">
        <v>387</v>
      </c>
      <c r="D301" s="136">
        <v>291</v>
      </c>
      <c r="E301" s="55" t="s">
        <v>390</v>
      </c>
      <c r="F301" s="68" t="s">
        <v>27</v>
      </c>
      <c r="G301" s="56">
        <v>39565</v>
      </c>
      <c r="H301" s="64"/>
      <c r="I301" s="165">
        <v>8.8460648148148144E-4</v>
      </c>
      <c r="J301" s="155">
        <v>13</v>
      </c>
      <c r="K301" s="94"/>
      <c r="L301" s="96"/>
    </row>
    <row r="302" spans="1:12" ht="12.75" customHeight="1" x14ac:dyDescent="0.25">
      <c r="A302" s="109" t="s">
        <v>22</v>
      </c>
      <c r="B302" s="63">
        <v>73</v>
      </c>
      <c r="C302" s="55" t="s">
        <v>387</v>
      </c>
      <c r="D302" s="136">
        <v>292</v>
      </c>
      <c r="E302" s="55" t="s">
        <v>391</v>
      </c>
      <c r="F302" s="68" t="s">
        <v>29</v>
      </c>
      <c r="G302" s="56">
        <v>39407</v>
      </c>
      <c r="H302" s="64"/>
      <c r="I302" s="165">
        <v>9.0578703703703698E-4</v>
      </c>
      <c r="J302" s="155">
        <v>17</v>
      </c>
      <c r="K302" s="97"/>
      <c r="L302" s="98"/>
    </row>
    <row r="303" spans="1:12" ht="12.75" customHeight="1" x14ac:dyDescent="0.25">
      <c r="A303" s="110" t="s">
        <v>22</v>
      </c>
      <c r="B303" s="62">
        <v>74</v>
      </c>
      <c r="C303" s="34" t="s">
        <v>392</v>
      </c>
      <c r="D303" s="137">
        <v>293</v>
      </c>
      <c r="E303" s="34" t="s">
        <v>393</v>
      </c>
      <c r="F303" s="47" t="s">
        <v>27</v>
      </c>
      <c r="G303" s="35">
        <v>39122</v>
      </c>
      <c r="H303" s="33"/>
      <c r="I303" s="164">
        <v>7.1863425925925925E-4</v>
      </c>
      <c r="J303" s="147">
        <v>13</v>
      </c>
      <c r="K303" s="119"/>
      <c r="L303" s="126"/>
    </row>
    <row r="304" spans="1:12" ht="12.75" customHeight="1" x14ac:dyDescent="0.25">
      <c r="A304" s="110" t="s">
        <v>22</v>
      </c>
      <c r="B304" s="62">
        <v>74</v>
      </c>
      <c r="C304" s="34" t="s">
        <v>392</v>
      </c>
      <c r="D304" s="137">
        <v>294</v>
      </c>
      <c r="E304" s="34" t="s">
        <v>394</v>
      </c>
      <c r="F304" s="47" t="s">
        <v>29</v>
      </c>
      <c r="G304" s="35">
        <v>39217</v>
      </c>
      <c r="H304" s="33"/>
      <c r="I304" s="164">
        <v>9.7789351851851835E-4</v>
      </c>
      <c r="J304" s="147">
        <v>43</v>
      </c>
      <c r="K304" s="119">
        <f>SUM(J303:J306)</f>
        <v>104</v>
      </c>
      <c r="L304" s="125" t="str">
        <f>IF(OR(H304="",K304=""),"",RANK(K304,#REF!,1))</f>
        <v/>
      </c>
    </row>
    <row r="305" spans="1:12" ht="12.75" customHeight="1" x14ac:dyDescent="0.25">
      <c r="A305" s="110" t="s">
        <v>22</v>
      </c>
      <c r="B305" s="62">
        <v>74</v>
      </c>
      <c r="C305" s="34" t="s">
        <v>392</v>
      </c>
      <c r="D305" s="137">
        <v>295</v>
      </c>
      <c r="E305" s="34" t="s">
        <v>395</v>
      </c>
      <c r="F305" s="47" t="s">
        <v>27</v>
      </c>
      <c r="G305" s="35">
        <v>39160</v>
      </c>
      <c r="H305" s="33"/>
      <c r="I305" s="164">
        <v>6.087962962962963E-4</v>
      </c>
      <c r="J305" s="147">
        <v>10</v>
      </c>
      <c r="K305" s="119"/>
      <c r="L305" s="126"/>
    </row>
    <row r="306" spans="1:12" ht="12.75" customHeight="1" x14ac:dyDescent="0.25">
      <c r="A306" s="110" t="s">
        <v>22</v>
      </c>
      <c r="B306" s="62">
        <v>74</v>
      </c>
      <c r="C306" s="34" t="s">
        <v>392</v>
      </c>
      <c r="D306" s="137">
        <v>296</v>
      </c>
      <c r="E306" s="34" t="s">
        <v>396</v>
      </c>
      <c r="F306" s="47" t="s">
        <v>29</v>
      </c>
      <c r="G306" s="35">
        <v>39158</v>
      </c>
      <c r="H306" s="33"/>
      <c r="I306" s="164">
        <v>1.3173611111111112E-3</v>
      </c>
      <c r="J306" s="147">
        <v>38</v>
      </c>
      <c r="K306" s="127"/>
      <c r="L306" s="128"/>
    </row>
    <row r="307" spans="1:12" ht="12.75" customHeight="1" x14ac:dyDescent="0.25">
      <c r="A307" s="109" t="s">
        <v>22</v>
      </c>
      <c r="B307" s="63">
        <v>75</v>
      </c>
      <c r="C307" s="55" t="s">
        <v>397</v>
      </c>
      <c r="D307" s="136">
        <v>297</v>
      </c>
      <c r="E307" s="55" t="s">
        <v>398</v>
      </c>
      <c r="F307" s="68" t="s">
        <v>27</v>
      </c>
      <c r="G307" s="56">
        <v>39531</v>
      </c>
      <c r="H307" s="64"/>
      <c r="I307" s="165">
        <v>8.3055555555555563E-4</v>
      </c>
      <c r="J307" s="155">
        <v>0</v>
      </c>
      <c r="K307" s="94"/>
      <c r="L307" s="96"/>
    </row>
    <row r="308" spans="1:12" ht="12.75" customHeight="1" x14ac:dyDescent="0.25">
      <c r="A308" s="109" t="s">
        <v>22</v>
      </c>
      <c r="B308" s="63">
        <v>75</v>
      </c>
      <c r="C308" s="55" t="s">
        <v>397</v>
      </c>
      <c r="D308" s="136">
        <v>298</v>
      </c>
      <c r="E308" s="55" t="s">
        <v>399</v>
      </c>
      <c r="F308" s="68" t="s">
        <v>29</v>
      </c>
      <c r="G308" s="56">
        <v>39189</v>
      </c>
      <c r="H308" s="64"/>
      <c r="I308" s="165">
        <v>1.0385416666666666E-3</v>
      </c>
      <c r="J308" s="155">
        <v>2</v>
      </c>
      <c r="K308" s="94">
        <f>SUM(J307:J310)</f>
        <v>7</v>
      </c>
      <c r="L308" s="95" t="str">
        <f>IF(OR(H308="",K308=""),"",RANK(K308,#REF!,1))</f>
        <v/>
      </c>
    </row>
    <row r="309" spans="1:12" ht="12.75" customHeight="1" x14ac:dyDescent="0.25">
      <c r="A309" s="109" t="s">
        <v>22</v>
      </c>
      <c r="B309" s="63">
        <v>75</v>
      </c>
      <c r="C309" s="55" t="s">
        <v>397</v>
      </c>
      <c r="D309" s="136">
        <v>299</v>
      </c>
      <c r="E309" s="55" t="s">
        <v>400</v>
      </c>
      <c r="F309" s="68" t="s">
        <v>27</v>
      </c>
      <c r="G309" s="56">
        <v>39124</v>
      </c>
      <c r="H309" s="64"/>
      <c r="I309" s="165">
        <v>1.0645833333333334E-3</v>
      </c>
      <c r="J309" s="155">
        <v>4</v>
      </c>
      <c r="K309" s="94"/>
      <c r="L309" s="96"/>
    </row>
    <row r="310" spans="1:12" ht="12.75" customHeight="1" x14ac:dyDescent="0.25">
      <c r="A310" s="109" t="s">
        <v>22</v>
      </c>
      <c r="B310" s="63">
        <v>75</v>
      </c>
      <c r="C310" s="55" t="s">
        <v>397</v>
      </c>
      <c r="D310" s="136">
        <v>300</v>
      </c>
      <c r="E310" s="55" t="s">
        <v>401</v>
      </c>
      <c r="F310" s="68" t="s">
        <v>29</v>
      </c>
      <c r="G310" s="56">
        <v>39093</v>
      </c>
      <c r="H310" s="64"/>
      <c r="I310" s="165">
        <v>1.1131944444444444E-3</v>
      </c>
      <c r="J310" s="155">
        <v>1</v>
      </c>
      <c r="K310" s="97"/>
      <c r="L310" s="98"/>
    </row>
    <row r="311" spans="1:12" ht="12.75" customHeight="1" x14ac:dyDescent="0.25">
      <c r="A311" s="110" t="s">
        <v>22</v>
      </c>
      <c r="B311" s="62">
        <v>76</v>
      </c>
      <c r="C311" s="34" t="s">
        <v>402</v>
      </c>
      <c r="D311" s="137">
        <v>301</v>
      </c>
      <c r="E311" s="34" t="s">
        <v>403</v>
      </c>
      <c r="F311" s="47" t="s">
        <v>27</v>
      </c>
      <c r="G311" s="35">
        <v>39575</v>
      </c>
      <c r="H311" s="33"/>
      <c r="I311" s="164">
        <v>8.6562499999999997E-4</v>
      </c>
      <c r="J311" s="147">
        <v>8</v>
      </c>
      <c r="K311" s="119"/>
      <c r="L311" s="126"/>
    </row>
    <row r="312" spans="1:12" ht="12.75" customHeight="1" x14ac:dyDescent="0.25">
      <c r="A312" s="110" t="s">
        <v>22</v>
      </c>
      <c r="B312" s="62">
        <v>76</v>
      </c>
      <c r="C312" s="34" t="s">
        <v>402</v>
      </c>
      <c r="D312" s="137">
        <v>302</v>
      </c>
      <c r="E312" s="34" t="s">
        <v>404</v>
      </c>
      <c r="F312" s="47" t="s">
        <v>29</v>
      </c>
      <c r="G312" s="35">
        <v>39634</v>
      </c>
      <c r="H312" s="33"/>
      <c r="I312" s="164">
        <v>8.0578703703703715E-4</v>
      </c>
      <c r="J312" s="147">
        <v>8</v>
      </c>
      <c r="K312" s="119">
        <f>SUM(J311:J314)</f>
        <v>35</v>
      </c>
      <c r="L312" s="125" t="str">
        <f>IF(OR(H312="",K312=""),"",RANK(K312,#REF!,1))</f>
        <v/>
      </c>
    </row>
    <row r="313" spans="1:12" ht="12.75" customHeight="1" x14ac:dyDescent="0.25">
      <c r="A313" s="110" t="s">
        <v>22</v>
      </c>
      <c r="B313" s="62">
        <v>76</v>
      </c>
      <c r="C313" s="34" t="s">
        <v>402</v>
      </c>
      <c r="D313" s="137">
        <v>303</v>
      </c>
      <c r="E313" s="34" t="s">
        <v>405</v>
      </c>
      <c r="F313" s="47" t="s">
        <v>27</v>
      </c>
      <c r="G313" s="35">
        <v>39566</v>
      </c>
      <c r="H313" s="33"/>
      <c r="I313" s="164">
        <v>8.902777777777777E-4</v>
      </c>
      <c r="J313" s="147">
        <v>3</v>
      </c>
      <c r="K313" s="119"/>
      <c r="L313" s="126"/>
    </row>
    <row r="314" spans="1:12" ht="12.75" customHeight="1" x14ac:dyDescent="0.25">
      <c r="A314" s="110" t="s">
        <v>22</v>
      </c>
      <c r="B314" s="62">
        <v>76</v>
      </c>
      <c r="C314" s="34" t="s">
        <v>402</v>
      </c>
      <c r="D314" s="137">
        <v>304</v>
      </c>
      <c r="E314" s="34" t="s">
        <v>406</v>
      </c>
      <c r="F314" s="47" t="s">
        <v>29</v>
      </c>
      <c r="G314" s="35">
        <v>39651</v>
      </c>
      <c r="H314" s="33"/>
      <c r="I314" s="164">
        <v>8.6701388888888885E-4</v>
      </c>
      <c r="J314" s="147">
        <v>16</v>
      </c>
      <c r="K314" s="127"/>
      <c r="L314" s="128"/>
    </row>
    <row r="315" spans="1:12" ht="12.75" customHeight="1" x14ac:dyDescent="0.25">
      <c r="A315" s="109" t="s">
        <v>22</v>
      </c>
      <c r="B315" s="63">
        <v>77</v>
      </c>
      <c r="C315" s="55" t="s">
        <v>407</v>
      </c>
      <c r="D315" s="136">
        <v>305</v>
      </c>
      <c r="E315" s="55" t="s">
        <v>408</v>
      </c>
      <c r="F315" s="68" t="s">
        <v>27</v>
      </c>
      <c r="G315" s="56">
        <v>39235</v>
      </c>
      <c r="H315" s="64"/>
      <c r="I315" s="165">
        <v>9.8564814814814804E-4</v>
      </c>
      <c r="J315" s="155">
        <v>15</v>
      </c>
      <c r="K315" s="94"/>
      <c r="L315" s="96"/>
    </row>
    <row r="316" spans="1:12" ht="12.75" customHeight="1" x14ac:dyDescent="0.25">
      <c r="A316" s="109" t="s">
        <v>22</v>
      </c>
      <c r="B316" s="63">
        <v>77</v>
      </c>
      <c r="C316" s="55" t="s">
        <v>407</v>
      </c>
      <c r="D316" s="136">
        <v>306</v>
      </c>
      <c r="E316" s="55" t="s">
        <v>409</v>
      </c>
      <c r="F316" s="68" t="s">
        <v>29</v>
      </c>
      <c r="G316" s="56">
        <v>39140</v>
      </c>
      <c r="H316" s="64"/>
      <c r="I316" s="165">
        <v>1.1386574074074075E-3</v>
      </c>
      <c r="J316" s="155">
        <v>11</v>
      </c>
      <c r="K316" s="94">
        <f>SUM(J315:J318)</f>
        <v>63</v>
      </c>
      <c r="L316" s="95" t="str">
        <f>IF(OR(H316="",K316=""),"",RANK(K316,#REF!,1))</f>
        <v/>
      </c>
    </row>
    <row r="317" spans="1:12" ht="12.75" customHeight="1" x14ac:dyDescent="0.25">
      <c r="A317" s="109" t="s">
        <v>22</v>
      </c>
      <c r="B317" s="63">
        <v>77</v>
      </c>
      <c r="C317" s="55" t="s">
        <v>407</v>
      </c>
      <c r="D317" s="136">
        <v>307</v>
      </c>
      <c r="E317" s="55" t="s">
        <v>410</v>
      </c>
      <c r="F317" s="68" t="s">
        <v>27</v>
      </c>
      <c r="G317" s="56">
        <v>39189</v>
      </c>
      <c r="H317" s="64"/>
      <c r="I317" s="165">
        <v>9.4386574074074078E-4</v>
      </c>
      <c r="J317" s="155">
        <v>9</v>
      </c>
      <c r="K317" s="94"/>
      <c r="L317" s="96"/>
    </row>
    <row r="318" spans="1:12" ht="12.75" customHeight="1" x14ac:dyDescent="0.25">
      <c r="A318" s="109" t="s">
        <v>22</v>
      </c>
      <c r="B318" s="63">
        <v>77</v>
      </c>
      <c r="C318" s="55" t="s">
        <v>407</v>
      </c>
      <c r="D318" s="136">
        <v>308</v>
      </c>
      <c r="E318" s="55" t="s">
        <v>411</v>
      </c>
      <c r="F318" s="68" t="s">
        <v>29</v>
      </c>
      <c r="G318" s="56">
        <v>39301</v>
      </c>
      <c r="H318" s="64"/>
      <c r="I318" s="165">
        <v>1.0513888888888888E-3</v>
      </c>
      <c r="J318" s="155">
        <v>28</v>
      </c>
      <c r="K318" s="97"/>
      <c r="L318" s="98"/>
    </row>
    <row r="319" spans="1:12" ht="12.75" customHeight="1" x14ac:dyDescent="0.25">
      <c r="A319" s="110" t="s">
        <v>22</v>
      </c>
      <c r="B319" s="62">
        <v>78</v>
      </c>
      <c r="C319" s="34" t="s">
        <v>412</v>
      </c>
      <c r="D319" s="137">
        <v>309</v>
      </c>
      <c r="E319" s="34" t="s">
        <v>413</v>
      </c>
      <c r="F319" s="47" t="s">
        <v>27</v>
      </c>
      <c r="G319" s="35">
        <v>39419</v>
      </c>
      <c r="H319" s="33"/>
      <c r="I319" s="164">
        <v>1.181712962962963E-3</v>
      </c>
      <c r="J319" s="147">
        <v>14</v>
      </c>
      <c r="K319" s="119"/>
      <c r="L319" s="126"/>
    </row>
    <row r="320" spans="1:12" ht="12.75" customHeight="1" x14ac:dyDescent="0.25">
      <c r="A320" s="110" t="s">
        <v>22</v>
      </c>
      <c r="B320" s="62">
        <v>78</v>
      </c>
      <c r="C320" s="34" t="s">
        <v>412</v>
      </c>
      <c r="D320" s="137">
        <v>310</v>
      </c>
      <c r="E320" s="34" t="s">
        <v>414</v>
      </c>
      <c r="F320" s="47" t="s">
        <v>29</v>
      </c>
      <c r="G320" s="35">
        <v>39268</v>
      </c>
      <c r="H320" s="33"/>
      <c r="I320" s="164">
        <v>1.2856481481481482E-3</v>
      </c>
      <c r="J320" s="147">
        <v>31</v>
      </c>
      <c r="K320" s="119">
        <f>SUM(J319:J322)</f>
        <v>88</v>
      </c>
      <c r="L320" s="125" t="str">
        <f>IF(OR(H320="",K320=""),"",RANK(K320,#REF!,1))</f>
        <v/>
      </c>
    </row>
    <row r="321" spans="1:12" ht="12.75" customHeight="1" x14ac:dyDescent="0.25">
      <c r="A321" s="110" t="s">
        <v>22</v>
      </c>
      <c r="B321" s="62">
        <v>78</v>
      </c>
      <c r="C321" s="34" t="s">
        <v>412</v>
      </c>
      <c r="D321" s="137">
        <v>311</v>
      </c>
      <c r="E321" s="34" t="s">
        <v>415</v>
      </c>
      <c r="F321" s="47" t="s">
        <v>27</v>
      </c>
      <c r="G321" s="35">
        <v>39262</v>
      </c>
      <c r="H321" s="33"/>
      <c r="I321" s="164">
        <v>9.662037037037036E-4</v>
      </c>
      <c r="J321" s="147">
        <v>9</v>
      </c>
      <c r="K321" s="119"/>
      <c r="L321" s="126"/>
    </row>
    <row r="322" spans="1:12" ht="12.75" customHeight="1" x14ac:dyDescent="0.25">
      <c r="A322" s="110" t="s">
        <v>22</v>
      </c>
      <c r="B322" s="62">
        <v>78</v>
      </c>
      <c r="C322" s="34" t="s">
        <v>412</v>
      </c>
      <c r="D322" s="137">
        <v>312</v>
      </c>
      <c r="E322" s="34" t="s">
        <v>416</v>
      </c>
      <c r="F322" s="47" t="s">
        <v>29</v>
      </c>
      <c r="G322" s="35">
        <v>39204</v>
      </c>
      <c r="H322" s="33"/>
      <c r="I322" s="164">
        <v>1.0254629629629628E-3</v>
      </c>
      <c r="J322" s="147">
        <v>34</v>
      </c>
      <c r="K322" s="127"/>
      <c r="L322" s="128"/>
    </row>
    <row r="323" spans="1:12" ht="12.75" customHeight="1" x14ac:dyDescent="0.25">
      <c r="A323" s="109" t="s">
        <v>22</v>
      </c>
      <c r="B323" s="63">
        <v>79</v>
      </c>
      <c r="C323" s="55" t="s">
        <v>417</v>
      </c>
      <c r="D323" s="136">
        <v>313</v>
      </c>
      <c r="E323" s="55" t="s">
        <v>418</v>
      </c>
      <c r="F323" s="68" t="s">
        <v>27</v>
      </c>
      <c r="G323" s="56">
        <v>39356</v>
      </c>
      <c r="H323" s="64"/>
      <c r="I323" s="165">
        <v>7.0011574074074073E-4</v>
      </c>
      <c r="J323" s="155">
        <v>7</v>
      </c>
      <c r="K323" s="94"/>
      <c r="L323" s="96"/>
    </row>
    <row r="324" spans="1:12" ht="12.75" customHeight="1" x14ac:dyDescent="0.25">
      <c r="A324" s="109" t="s">
        <v>22</v>
      </c>
      <c r="B324" s="63">
        <v>79</v>
      </c>
      <c r="C324" s="55" t="s">
        <v>417</v>
      </c>
      <c r="D324" s="136">
        <v>314</v>
      </c>
      <c r="E324" s="55" t="s">
        <v>419</v>
      </c>
      <c r="F324" s="68" t="s">
        <v>29</v>
      </c>
      <c r="G324" s="56">
        <v>39177</v>
      </c>
      <c r="H324" s="64"/>
      <c r="I324" s="165">
        <v>8.5428240740740733E-4</v>
      </c>
      <c r="J324" s="155">
        <v>11</v>
      </c>
      <c r="K324" s="94">
        <f>SUM(J323:J326)</f>
        <v>33</v>
      </c>
      <c r="L324" s="95" t="str">
        <f>IF(OR(H324="",K324=""),"",RANK(K324,#REF!,1))</f>
        <v/>
      </c>
    </row>
    <row r="325" spans="1:12" ht="12.75" customHeight="1" x14ac:dyDescent="0.25">
      <c r="A325" s="109" t="s">
        <v>22</v>
      </c>
      <c r="B325" s="63">
        <v>79</v>
      </c>
      <c r="C325" s="55" t="s">
        <v>417</v>
      </c>
      <c r="D325" s="136">
        <v>315</v>
      </c>
      <c r="E325" s="55" t="s">
        <v>420</v>
      </c>
      <c r="F325" s="68" t="s">
        <v>27</v>
      </c>
      <c r="G325" s="56">
        <v>39454</v>
      </c>
      <c r="H325" s="64"/>
      <c r="I325" s="165">
        <v>6.1018518518518507E-4</v>
      </c>
      <c r="J325" s="155">
        <v>15</v>
      </c>
      <c r="K325" s="94"/>
      <c r="L325" s="96"/>
    </row>
    <row r="326" spans="1:12" ht="12.75" customHeight="1" x14ac:dyDescent="0.25">
      <c r="A326" s="109" t="s">
        <v>22</v>
      </c>
      <c r="B326" s="63">
        <v>79</v>
      </c>
      <c r="C326" s="55" t="s">
        <v>417</v>
      </c>
      <c r="D326" s="136">
        <v>316</v>
      </c>
      <c r="E326" s="55" t="s">
        <v>421</v>
      </c>
      <c r="F326" s="68" t="s">
        <v>29</v>
      </c>
      <c r="G326" s="56">
        <v>39586</v>
      </c>
      <c r="H326" s="64"/>
      <c r="I326" s="165">
        <v>7.565972222222222E-4</v>
      </c>
      <c r="J326" s="155">
        <v>0</v>
      </c>
      <c r="K326" s="97"/>
      <c r="L326" s="98"/>
    </row>
    <row r="327" spans="1:12" ht="12.75" customHeight="1" x14ac:dyDescent="0.25">
      <c r="A327" s="110" t="s">
        <v>22</v>
      </c>
      <c r="B327" s="62">
        <v>80</v>
      </c>
      <c r="C327" s="34" t="s">
        <v>422</v>
      </c>
      <c r="D327" s="137">
        <v>317</v>
      </c>
      <c r="E327" s="34" t="s">
        <v>423</v>
      </c>
      <c r="F327" s="47" t="s">
        <v>27</v>
      </c>
      <c r="G327" s="35">
        <v>39384</v>
      </c>
      <c r="H327" s="33"/>
      <c r="I327" s="164">
        <v>8.4259259259259259E-4</v>
      </c>
      <c r="J327" s="147">
        <v>14</v>
      </c>
      <c r="K327" s="119"/>
      <c r="L327" s="126"/>
    </row>
    <row r="328" spans="1:12" ht="12.75" customHeight="1" x14ac:dyDescent="0.25">
      <c r="A328" s="110" t="s">
        <v>22</v>
      </c>
      <c r="B328" s="62">
        <v>80</v>
      </c>
      <c r="C328" s="34" t="s">
        <v>422</v>
      </c>
      <c r="D328" s="137">
        <v>318</v>
      </c>
      <c r="E328" s="34" t="s">
        <v>424</v>
      </c>
      <c r="F328" s="47" t="s">
        <v>29</v>
      </c>
      <c r="G328" s="35">
        <v>39420</v>
      </c>
      <c r="H328" s="33"/>
      <c r="I328" s="164">
        <v>1.3994212962962962E-3</v>
      </c>
      <c r="J328" s="147">
        <v>38</v>
      </c>
      <c r="K328" s="119">
        <f>SUM(J327:J330)</f>
        <v>99</v>
      </c>
      <c r="L328" s="125" t="str">
        <f>IF(OR(H328="",K328=""),"",RANK(K328,#REF!,1))</f>
        <v/>
      </c>
    </row>
    <row r="329" spans="1:12" ht="12.75" customHeight="1" x14ac:dyDescent="0.25">
      <c r="A329" s="110" t="s">
        <v>22</v>
      </c>
      <c r="B329" s="62">
        <v>80</v>
      </c>
      <c r="C329" s="34" t="s">
        <v>422</v>
      </c>
      <c r="D329" s="137">
        <v>319</v>
      </c>
      <c r="E329" s="34" t="s">
        <v>425</v>
      </c>
      <c r="F329" s="47" t="s">
        <v>27</v>
      </c>
      <c r="G329" s="35">
        <v>39504</v>
      </c>
      <c r="H329" s="33"/>
      <c r="I329" s="164">
        <v>6.5243055555555551E-4</v>
      </c>
      <c r="J329" s="147">
        <v>14</v>
      </c>
      <c r="K329" s="119"/>
      <c r="L329" s="126"/>
    </row>
    <row r="330" spans="1:12" ht="12.75" customHeight="1" x14ac:dyDescent="0.25">
      <c r="A330" s="110" t="s">
        <v>22</v>
      </c>
      <c r="B330" s="62">
        <v>80</v>
      </c>
      <c r="C330" s="34" t="s">
        <v>422</v>
      </c>
      <c r="D330" s="137">
        <v>320</v>
      </c>
      <c r="E330" s="34" t="s">
        <v>426</v>
      </c>
      <c r="F330" s="47" t="s">
        <v>29</v>
      </c>
      <c r="G330" s="35">
        <v>39542</v>
      </c>
      <c r="H330" s="33"/>
      <c r="I330" s="164">
        <v>7.1064814814814819E-4</v>
      </c>
      <c r="J330" s="147">
        <v>33</v>
      </c>
      <c r="K330" s="127"/>
      <c r="L330" s="128"/>
    </row>
    <row r="331" spans="1:12" ht="12.75" customHeight="1" x14ac:dyDescent="0.25">
      <c r="A331" s="109" t="s">
        <v>22</v>
      </c>
      <c r="B331" s="63">
        <v>81</v>
      </c>
      <c r="C331" s="55" t="s">
        <v>427</v>
      </c>
      <c r="D331" s="136">
        <v>321</v>
      </c>
      <c r="E331" s="55" t="s">
        <v>428</v>
      </c>
      <c r="F331" s="68" t="s">
        <v>27</v>
      </c>
      <c r="G331" s="56">
        <v>39704</v>
      </c>
      <c r="H331" s="65"/>
      <c r="I331" s="165">
        <v>5.7141203703703705E-4</v>
      </c>
      <c r="J331" s="155">
        <v>6</v>
      </c>
      <c r="K331" s="94"/>
      <c r="L331" s="96"/>
    </row>
    <row r="332" spans="1:12" ht="12.75" customHeight="1" x14ac:dyDescent="0.25">
      <c r="A332" s="109" t="s">
        <v>22</v>
      </c>
      <c r="B332" s="63">
        <v>81</v>
      </c>
      <c r="C332" s="55" t="s">
        <v>427</v>
      </c>
      <c r="D332" s="136">
        <v>322</v>
      </c>
      <c r="E332" s="55" t="s">
        <v>429</v>
      </c>
      <c r="F332" s="68" t="s">
        <v>29</v>
      </c>
      <c r="G332" s="56">
        <v>39323</v>
      </c>
      <c r="H332" s="65"/>
      <c r="I332" s="165">
        <v>8.3541666666666671E-4</v>
      </c>
      <c r="J332" s="155">
        <v>25</v>
      </c>
      <c r="K332" s="94">
        <f>SUM(J331:J334)</f>
        <v>94</v>
      </c>
      <c r="L332" s="95" t="str">
        <f>IF(OR(H332="",K332=""),"",RANK(K332,#REF!,1))</f>
        <v/>
      </c>
    </row>
    <row r="333" spans="1:12" ht="12.75" customHeight="1" x14ac:dyDescent="0.25">
      <c r="A333" s="109" t="s">
        <v>22</v>
      </c>
      <c r="B333" s="63">
        <v>81</v>
      </c>
      <c r="C333" s="55" t="s">
        <v>427</v>
      </c>
      <c r="D333" s="136">
        <v>323</v>
      </c>
      <c r="E333" s="55" t="s">
        <v>430</v>
      </c>
      <c r="F333" s="68" t="s">
        <v>27</v>
      </c>
      <c r="G333" s="56">
        <v>39686</v>
      </c>
      <c r="H333" s="65"/>
      <c r="I333" s="165">
        <v>1.2351851851851851E-3</v>
      </c>
      <c r="J333" s="155">
        <v>38</v>
      </c>
      <c r="K333" s="94"/>
      <c r="L333" s="96"/>
    </row>
    <row r="334" spans="1:12" ht="12.75" customHeight="1" x14ac:dyDescent="0.25">
      <c r="A334" s="109" t="s">
        <v>22</v>
      </c>
      <c r="B334" s="63">
        <v>81</v>
      </c>
      <c r="C334" s="55" t="s">
        <v>427</v>
      </c>
      <c r="D334" s="136">
        <v>324</v>
      </c>
      <c r="E334" s="55" t="s">
        <v>431</v>
      </c>
      <c r="F334" s="68" t="s">
        <v>29</v>
      </c>
      <c r="G334" s="56">
        <v>39101</v>
      </c>
      <c r="H334" s="65"/>
      <c r="I334" s="165">
        <v>9.2129629629629636E-4</v>
      </c>
      <c r="J334" s="155">
        <v>25</v>
      </c>
      <c r="K334" s="97"/>
      <c r="L334" s="98"/>
    </row>
    <row r="335" spans="1:12" ht="12.75" customHeight="1" x14ac:dyDescent="0.25">
      <c r="A335" s="110" t="s">
        <v>22</v>
      </c>
      <c r="B335" s="62">
        <v>82</v>
      </c>
      <c r="C335" s="34" t="s">
        <v>432</v>
      </c>
      <c r="D335" s="137">
        <v>325</v>
      </c>
      <c r="E335" s="34" t="s">
        <v>433</v>
      </c>
      <c r="F335" s="47" t="s">
        <v>27</v>
      </c>
      <c r="G335" s="35">
        <v>39454</v>
      </c>
      <c r="H335" s="48"/>
      <c r="I335" s="164">
        <v>1.1863425925925928E-3</v>
      </c>
      <c r="J335" s="147">
        <v>32</v>
      </c>
      <c r="K335" s="119"/>
      <c r="L335" s="126"/>
    </row>
    <row r="336" spans="1:12" ht="12.75" customHeight="1" x14ac:dyDescent="0.25">
      <c r="A336" s="110" t="s">
        <v>22</v>
      </c>
      <c r="B336" s="62">
        <v>82</v>
      </c>
      <c r="C336" s="34" t="s">
        <v>432</v>
      </c>
      <c r="D336" s="137">
        <v>326</v>
      </c>
      <c r="E336" s="34" t="s">
        <v>434</v>
      </c>
      <c r="F336" s="47" t="s">
        <v>29</v>
      </c>
      <c r="G336" s="35">
        <v>39191</v>
      </c>
      <c r="H336" s="48"/>
      <c r="I336" s="164">
        <v>1.2628472222222223E-3</v>
      </c>
      <c r="J336" s="147">
        <v>32</v>
      </c>
      <c r="K336" s="119">
        <f>SUM(J335:J338)</f>
        <v>111</v>
      </c>
      <c r="L336" s="125" t="str">
        <f>IF(OR(H336="",K336=""),"",RANK(K336,#REF!,1))</f>
        <v/>
      </c>
    </row>
    <row r="337" spans="1:12" ht="12.75" customHeight="1" x14ac:dyDescent="0.25">
      <c r="A337" s="110" t="s">
        <v>22</v>
      </c>
      <c r="B337" s="62">
        <v>82</v>
      </c>
      <c r="C337" s="34" t="s">
        <v>432</v>
      </c>
      <c r="D337" s="137">
        <v>327</v>
      </c>
      <c r="E337" s="34" t="s">
        <v>435</v>
      </c>
      <c r="F337" s="47" t="s">
        <v>27</v>
      </c>
      <c r="G337" s="35">
        <v>39028</v>
      </c>
      <c r="H337" s="48"/>
      <c r="I337" s="164">
        <v>9.9108796296296293E-4</v>
      </c>
      <c r="J337" s="147">
        <v>6</v>
      </c>
      <c r="K337" s="119"/>
      <c r="L337" s="126"/>
    </row>
    <row r="338" spans="1:12" ht="12.75" customHeight="1" x14ac:dyDescent="0.25">
      <c r="A338" s="110" t="s">
        <v>22</v>
      </c>
      <c r="B338" s="62">
        <v>82</v>
      </c>
      <c r="C338" s="34" t="s">
        <v>432</v>
      </c>
      <c r="D338" s="137">
        <v>328</v>
      </c>
      <c r="E338" s="34" t="s">
        <v>436</v>
      </c>
      <c r="F338" s="47" t="s">
        <v>29</v>
      </c>
      <c r="G338" s="35">
        <v>39267</v>
      </c>
      <c r="H338" s="48"/>
      <c r="I338" s="164">
        <v>9.7118055555555553E-4</v>
      </c>
      <c r="J338" s="147">
        <v>41</v>
      </c>
      <c r="K338" s="127"/>
      <c r="L338" s="128"/>
    </row>
    <row r="339" spans="1:12" ht="12.75" customHeight="1" x14ac:dyDescent="0.25">
      <c r="A339" s="109" t="s">
        <v>22</v>
      </c>
      <c r="B339" s="63">
        <v>83</v>
      </c>
      <c r="C339" s="55" t="s">
        <v>437</v>
      </c>
      <c r="D339" s="136">
        <v>329</v>
      </c>
      <c r="E339" s="55" t="s">
        <v>438</v>
      </c>
      <c r="F339" s="68" t="s">
        <v>27</v>
      </c>
      <c r="G339" s="56">
        <v>39172</v>
      </c>
      <c r="H339" s="65"/>
      <c r="I339" s="165">
        <v>7.1458333333333324E-4</v>
      </c>
      <c r="J339" s="155">
        <v>5</v>
      </c>
      <c r="K339" s="94"/>
      <c r="L339" s="96"/>
    </row>
    <row r="340" spans="1:12" ht="12.75" customHeight="1" x14ac:dyDescent="0.25">
      <c r="A340" s="109" t="s">
        <v>22</v>
      </c>
      <c r="B340" s="63">
        <v>83</v>
      </c>
      <c r="C340" s="55" t="s">
        <v>437</v>
      </c>
      <c r="D340" s="136">
        <v>330</v>
      </c>
      <c r="E340" s="55" t="s">
        <v>439</v>
      </c>
      <c r="F340" s="68" t="s">
        <v>29</v>
      </c>
      <c r="G340" s="56">
        <v>39497</v>
      </c>
      <c r="H340" s="65"/>
      <c r="I340" s="165">
        <v>7.5208333333333334E-4</v>
      </c>
      <c r="J340" s="155">
        <v>3</v>
      </c>
      <c r="K340" s="94">
        <f>SUM(J339:J342)</f>
        <v>22</v>
      </c>
      <c r="L340" s="95" t="str">
        <f>IF(OR(H340="",K340=""),"",RANK(K340,#REF!,1))</f>
        <v/>
      </c>
    </row>
    <row r="341" spans="1:12" ht="12.75" customHeight="1" x14ac:dyDescent="0.25">
      <c r="A341" s="109" t="s">
        <v>22</v>
      </c>
      <c r="B341" s="63">
        <v>83</v>
      </c>
      <c r="C341" s="55" t="s">
        <v>437</v>
      </c>
      <c r="D341" s="136">
        <v>331</v>
      </c>
      <c r="E341" s="55" t="s">
        <v>440</v>
      </c>
      <c r="F341" s="68" t="s">
        <v>27</v>
      </c>
      <c r="G341" s="56">
        <v>39151</v>
      </c>
      <c r="H341" s="65"/>
      <c r="I341" s="165">
        <v>7.9884259259259242E-4</v>
      </c>
      <c r="J341" s="155">
        <v>10</v>
      </c>
      <c r="K341" s="94"/>
      <c r="L341" s="96"/>
    </row>
    <row r="342" spans="1:12" ht="12.75" customHeight="1" x14ac:dyDescent="0.25">
      <c r="A342" s="109" t="s">
        <v>22</v>
      </c>
      <c r="B342" s="63">
        <v>83</v>
      </c>
      <c r="C342" s="55" t="s">
        <v>437</v>
      </c>
      <c r="D342" s="136">
        <v>332</v>
      </c>
      <c r="E342" s="55" t="s">
        <v>441</v>
      </c>
      <c r="F342" s="68" t="s">
        <v>29</v>
      </c>
      <c r="G342" s="56">
        <v>39289</v>
      </c>
      <c r="H342" s="65"/>
      <c r="I342" s="165">
        <v>8.8298611111111119E-4</v>
      </c>
      <c r="J342" s="155">
        <v>4</v>
      </c>
      <c r="K342" s="97"/>
      <c r="L342" s="98"/>
    </row>
    <row r="343" spans="1:12" ht="12.75" customHeight="1" x14ac:dyDescent="0.25">
      <c r="A343" s="110" t="s">
        <v>22</v>
      </c>
      <c r="B343" s="62">
        <v>84</v>
      </c>
      <c r="C343" s="34" t="s">
        <v>442</v>
      </c>
      <c r="D343" s="137">
        <v>333</v>
      </c>
      <c r="E343" s="34" t="s">
        <v>443</v>
      </c>
      <c r="F343" s="47" t="s">
        <v>27</v>
      </c>
      <c r="G343" s="35">
        <v>39236</v>
      </c>
      <c r="H343" s="48"/>
      <c r="I343" s="164">
        <v>7.4409722222222206E-4</v>
      </c>
      <c r="J343" s="147">
        <v>16</v>
      </c>
      <c r="K343" s="119"/>
      <c r="L343" s="126"/>
    </row>
    <row r="344" spans="1:12" ht="12.75" customHeight="1" x14ac:dyDescent="0.25">
      <c r="A344" s="110" t="s">
        <v>22</v>
      </c>
      <c r="B344" s="62">
        <v>84</v>
      </c>
      <c r="C344" s="34" t="s">
        <v>442</v>
      </c>
      <c r="D344" s="137">
        <v>334</v>
      </c>
      <c r="E344" s="34" t="s">
        <v>444</v>
      </c>
      <c r="F344" s="47" t="s">
        <v>29</v>
      </c>
      <c r="G344" s="35">
        <v>39577</v>
      </c>
      <c r="H344" s="48"/>
      <c r="I344" s="164">
        <v>6.5833333333333336E-4</v>
      </c>
      <c r="J344" s="147">
        <v>13</v>
      </c>
      <c r="K344" s="119">
        <f>SUM(J343:J346)</f>
        <v>71</v>
      </c>
      <c r="L344" s="125" t="str">
        <f>IF(OR(H344="",K344=""),"",RANK(K344,#REF!,1))</f>
        <v/>
      </c>
    </row>
    <row r="345" spans="1:12" ht="12.75" customHeight="1" x14ac:dyDescent="0.25">
      <c r="A345" s="110" t="s">
        <v>22</v>
      </c>
      <c r="B345" s="62">
        <v>84</v>
      </c>
      <c r="C345" s="34" t="s">
        <v>442</v>
      </c>
      <c r="D345" s="137">
        <v>335</v>
      </c>
      <c r="E345" s="34" t="s">
        <v>445</v>
      </c>
      <c r="F345" s="47" t="s">
        <v>27</v>
      </c>
      <c r="G345" s="35">
        <v>39459</v>
      </c>
      <c r="H345" s="48"/>
      <c r="I345" s="164">
        <v>7.5613425925925924E-4</v>
      </c>
      <c r="J345" s="147">
        <v>5</v>
      </c>
      <c r="K345" s="119"/>
      <c r="L345" s="126"/>
    </row>
    <row r="346" spans="1:12" ht="12.75" customHeight="1" x14ac:dyDescent="0.25">
      <c r="A346" s="110" t="s">
        <v>22</v>
      </c>
      <c r="B346" s="62">
        <v>84</v>
      </c>
      <c r="C346" s="34" t="s">
        <v>442</v>
      </c>
      <c r="D346" s="137">
        <v>336</v>
      </c>
      <c r="E346" s="34" t="s">
        <v>446</v>
      </c>
      <c r="F346" s="47" t="s">
        <v>29</v>
      </c>
      <c r="G346" s="35">
        <v>39495</v>
      </c>
      <c r="H346" s="48"/>
      <c r="I346" s="164">
        <v>9.6898148148148136E-4</v>
      </c>
      <c r="J346" s="147">
        <v>37</v>
      </c>
      <c r="K346" s="127"/>
      <c r="L346" s="128"/>
    </row>
    <row r="347" spans="1:12" ht="12.75" customHeight="1" x14ac:dyDescent="0.25">
      <c r="A347" s="109" t="s">
        <v>22</v>
      </c>
      <c r="B347" s="63">
        <v>85</v>
      </c>
      <c r="C347" s="55" t="s">
        <v>447</v>
      </c>
      <c r="D347" s="136">
        <v>337</v>
      </c>
      <c r="E347" s="55" t="s">
        <v>448</v>
      </c>
      <c r="F347" s="68" t="s">
        <v>27</v>
      </c>
      <c r="G347" s="56">
        <v>39780</v>
      </c>
      <c r="H347" s="65"/>
      <c r="I347" s="165">
        <v>9.3819444444444451E-4</v>
      </c>
      <c r="J347" s="155">
        <v>30</v>
      </c>
      <c r="K347" s="92"/>
      <c r="L347" s="93"/>
    </row>
    <row r="348" spans="1:12" ht="12.75" customHeight="1" x14ac:dyDescent="0.25">
      <c r="A348" s="109" t="s">
        <v>22</v>
      </c>
      <c r="B348" s="63">
        <v>85</v>
      </c>
      <c r="C348" s="55" t="s">
        <v>447</v>
      </c>
      <c r="D348" s="136">
        <v>338</v>
      </c>
      <c r="E348" s="55" t="s">
        <v>449</v>
      </c>
      <c r="F348" s="68" t="s">
        <v>29</v>
      </c>
      <c r="G348" s="56">
        <v>39193</v>
      </c>
      <c r="H348" s="65"/>
      <c r="I348" s="165">
        <v>7.424768518518518E-4</v>
      </c>
      <c r="J348" s="155">
        <v>13</v>
      </c>
      <c r="K348" s="94">
        <f>SUM(J347:J350)</f>
        <v>93</v>
      </c>
      <c r="L348" s="95" t="str">
        <f>IF(OR(H348="",K348=""),"",RANK(K348,#REF!,1))</f>
        <v/>
      </c>
    </row>
    <row r="349" spans="1:12" ht="12.75" customHeight="1" x14ac:dyDescent="0.25">
      <c r="A349" s="109" t="s">
        <v>22</v>
      </c>
      <c r="B349" s="63">
        <v>85</v>
      </c>
      <c r="C349" s="55" t="s">
        <v>447</v>
      </c>
      <c r="D349" s="136">
        <v>339</v>
      </c>
      <c r="E349" s="55" t="s">
        <v>450</v>
      </c>
      <c r="F349" s="68" t="s">
        <v>27</v>
      </c>
      <c r="G349" s="56">
        <v>39799</v>
      </c>
      <c r="H349" s="65"/>
      <c r="I349" s="165">
        <v>8.6944444444444439E-4</v>
      </c>
      <c r="J349" s="155">
        <v>32</v>
      </c>
      <c r="K349" s="94"/>
      <c r="L349" s="96"/>
    </row>
    <row r="350" spans="1:12" ht="12.75" customHeight="1" x14ac:dyDescent="0.25">
      <c r="A350" s="109" t="s">
        <v>22</v>
      </c>
      <c r="B350" s="63">
        <v>85</v>
      </c>
      <c r="C350" s="55" t="s">
        <v>447</v>
      </c>
      <c r="D350" s="136">
        <v>340</v>
      </c>
      <c r="E350" s="55" t="s">
        <v>451</v>
      </c>
      <c r="F350" s="68" t="s">
        <v>29</v>
      </c>
      <c r="G350" s="56">
        <v>39196</v>
      </c>
      <c r="H350" s="65"/>
      <c r="I350" s="165">
        <v>7.5092592592592583E-4</v>
      </c>
      <c r="J350" s="155">
        <v>18</v>
      </c>
      <c r="K350" s="97"/>
      <c r="L350" s="98"/>
    </row>
    <row r="351" spans="1:12" x14ac:dyDescent="0.25">
      <c r="F351" s="69"/>
      <c r="G351" s="50"/>
      <c r="H351" s="50"/>
      <c r="I351" s="50"/>
      <c r="J351" s="49"/>
    </row>
    <row r="352" spans="1:12" x14ac:dyDescent="0.25">
      <c r="F352" s="69"/>
      <c r="G352" s="50"/>
      <c r="H352" s="50"/>
      <c r="I352" s="50"/>
      <c r="J352" s="49"/>
    </row>
    <row r="353" spans="6:10" x14ac:dyDescent="0.25">
      <c r="F353" s="69"/>
      <c r="G353" s="50"/>
      <c r="H353" s="50"/>
      <c r="I353" s="50"/>
      <c r="J353" s="49"/>
    </row>
    <row r="354" spans="6:10" x14ac:dyDescent="0.25">
      <c r="F354" s="69"/>
      <c r="G354" s="50"/>
      <c r="H354" s="50"/>
      <c r="I354" s="50"/>
      <c r="J354" s="49"/>
    </row>
    <row r="355" spans="6:10" x14ac:dyDescent="0.25">
      <c r="F355" s="69"/>
      <c r="G355" s="50"/>
      <c r="H355" s="50"/>
      <c r="I355" s="50"/>
      <c r="J355" s="49"/>
    </row>
    <row r="356" spans="6:10" x14ac:dyDescent="0.25">
      <c r="J356" s="49"/>
    </row>
    <row r="357" spans="6:10" x14ac:dyDescent="0.25">
      <c r="J357" s="49"/>
    </row>
    <row r="358" spans="6:10" x14ac:dyDescent="0.25">
      <c r="J358" s="49"/>
    </row>
    <row r="359" spans="6:10" x14ac:dyDescent="0.25">
      <c r="J359" s="49"/>
    </row>
    <row r="360" spans="6:10" x14ac:dyDescent="0.25">
      <c r="J360" s="49"/>
    </row>
    <row r="361" spans="6:10" x14ac:dyDescent="0.25">
      <c r="J361" s="49"/>
    </row>
    <row r="362" spans="6:10" x14ac:dyDescent="0.25">
      <c r="J362" s="49"/>
    </row>
    <row r="363" spans="6:10" x14ac:dyDescent="0.25">
      <c r="J363" s="49"/>
    </row>
    <row r="364" spans="6:10" x14ac:dyDescent="0.25">
      <c r="J364" s="49"/>
    </row>
    <row r="365" spans="6:10" x14ac:dyDescent="0.25">
      <c r="J365" s="49"/>
    </row>
    <row r="366" spans="6:10" x14ac:dyDescent="0.25">
      <c r="J366" s="49"/>
    </row>
    <row r="367" spans="6:10" x14ac:dyDescent="0.25">
      <c r="J367" s="49"/>
    </row>
    <row r="368" spans="6:10" x14ac:dyDescent="0.25">
      <c r="J368" s="49"/>
    </row>
    <row r="369" spans="10:10" x14ac:dyDescent="0.25">
      <c r="J369" s="49"/>
    </row>
    <row r="370" spans="10:10" x14ac:dyDescent="0.25">
      <c r="J370" s="49"/>
    </row>
    <row r="371" spans="10:10" x14ac:dyDescent="0.25">
      <c r="J371" s="49"/>
    </row>
    <row r="372" spans="10:10" x14ac:dyDescent="0.25">
      <c r="J372" s="49"/>
    </row>
    <row r="373" spans="10:10" x14ac:dyDescent="0.25">
      <c r="J373" s="49"/>
    </row>
    <row r="374" spans="10:10" x14ac:dyDescent="0.25">
      <c r="J374" s="49"/>
    </row>
    <row r="375" spans="10:10" x14ac:dyDescent="0.25">
      <c r="J375" s="49"/>
    </row>
    <row r="376" spans="10:10" x14ac:dyDescent="0.25">
      <c r="J376" s="49"/>
    </row>
    <row r="377" spans="10:10" x14ac:dyDescent="0.25">
      <c r="J377" s="49"/>
    </row>
    <row r="378" spans="10:10" x14ac:dyDescent="0.25">
      <c r="J378" s="49"/>
    </row>
    <row r="379" spans="10:10" x14ac:dyDescent="0.25">
      <c r="J379" s="49"/>
    </row>
    <row r="380" spans="10:10" x14ac:dyDescent="0.25">
      <c r="J380" s="49"/>
    </row>
    <row r="381" spans="10:10" x14ac:dyDescent="0.25">
      <c r="J381" s="49"/>
    </row>
    <row r="382" spans="10:10" x14ac:dyDescent="0.25">
      <c r="J382" s="49"/>
    </row>
    <row r="383" spans="10:10" x14ac:dyDescent="0.25">
      <c r="J383" s="49"/>
    </row>
    <row r="384" spans="10:10" x14ac:dyDescent="0.25">
      <c r="J384" s="49"/>
    </row>
    <row r="385" spans="10:10" x14ac:dyDescent="0.25">
      <c r="J385" s="49"/>
    </row>
    <row r="386" spans="10:10" x14ac:dyDescent="0.25">
      <c r="J386" s="49"/>
    </row>
    <row r="387" spans="10:10" x14ac:dyDescent="0.25">
      <c r="J387" s="49"/>
    </row>
    <row r="388" spans="10:10" x14ac:dyDescent="0.25">
      <c r="J388" s="49"/>
    </row>
    <row r="389" spans="10:10" x14ac:dyDescent="0.25">
      <c r="J389" s="49"/>
    </row>
    <row r="390" spans="10:10" x14ac:dyDescent="0.25">
      <c r="J390" s="49"/>
    </row>
    <row r="391" spans="10:10" x14ac:dyDescent="0.25">
      <c r="J391" s="49"/>
    </row>
    <row r="392" spans="10:10" x14ac:dyDescent="0.25">
      <c r="J392" s="49"/>
    </row>
    <row r="393" spans="10:10" x14ac:dyDescent="0.25">
      <c r="J393" s="49"/>
    </row>
    <row r="394" spans="10:10" x14ac:dyDescent="0.25">
      <c r="J394" s="49"/>
    </row>
    <row r="395" spans="10:10" x14ac:dyDescent="0.25">
      <c r="J395" s="49"/>
    </row>
    <row r="396" spans="10:10" x14ac:dyDescent="0.25">
      <c r="J396" s="49"/>
    </row>
    <row r="397" spans="10:10" x14ac:dyDescent="0.25">
      <c r="J397" s="49"/>
    </row>
    <row r="398" spans="10:10" x14ac:dyDescent="0.25">
      <c r="J398" s="49"/>
    </row>
    <row r="399" spans="10:10" x14ac:dyDescent="0.25">
      <c r="J399" s="49"/>
    </row>
    <row r="400" spans="10:10" x14ac:dyDescent="0.25">
      <c r="J400" s="49"/>
    </row>
    <row r="401" spans="10:10" x14ac:dyDescent="0.25">
      <c r="J401" s="49"/>
    </row>
    <row r="402" spans="10:10" x14ac:dyDescent="0.25">
      <c r="J402" s="49"/>
    </row>
    <row r="403" spans="10:10" x14ac:dyDescent="0.25">
      <c r="J403" s="49"/>
    </row>
    <row r="404" spans="10:10" x14ac:dyDescent="0.25">
      <c r="J404" s="49"/>
    </row>
    <row r="405" spans="10:10" x14ac:dyDescent="0.25">
      <c r="J405" s="49"/>
    </row>
    <row r="406" spans="10:10" x14ac:dyDescent="0.25">
      <c r="J406" s="49"/>
    </row>
    <row r="407" spans="10:10" x14ac:dyDescent="0.25">
      <c r="J407" s="49"/>
    </row>
    <row r="408" spans="10:10" x14ac:dyDescent="0.25">
      <c r="J408" s="49"/>
    </row>
    <row r="409" spans="10:10" x14ac:dyDescent="0.25">
      <c r="J409" s="49"/>
    </row>
    <row r="410" spans="10:10" x14ac:dyDescent="0.25">
      <c r="J410" s="49"/>
    </row>
    <row r="411" spans="10:10" x14ac:dyDescent="0.25">
      <c r="J411" s="49"/>
    </row>
    <row r="412" spans="10:10" x14ac:dyDescent="0.25">
      <c r="J412" s="49"/>
    </row>
    <row r="413" spans="10:10" x14ac:dyDescent="0.25">
      <c r="J413" s="49"/>
    </row>
    <row r="414" spans="10:10" x14ac:dyDescent="0.25">
      <c r="J414" s="49"/>
    </row>
    <row r="415" spans="10:10" x14ac:dyDescent="0.25">
      <c r="J415" s="49"/>
    </row>
    <row r="416" spans="10:10" x14ac:dyDescent="0.25">
      <c r="J416" s="49"/>
    </row>
    <row r="417" spans="10:10" x14ac:dyDescent="0.25">
      <c r="J417" s="49"/>
    </row>
    <row r="418" spans="10:10" x14ac:dyDescent="0.25">
      <c r="J418" s="49"/>
    </row>
    <row r="419" spans="10:10" x14ac:dyDescent="0.25">
      <c r="J419" s="49"/>
    </row>
    <row r="420" spans="10:10" x14ac:dyDescent="0.25">
      <c r="J420" s="49"/>
    </row>
    <row r="421" spans="10:10" x14ac:dyDescent="0.25">
      <c r="J421" s="49"/>
    </row>
    <row r="422" spans="10:10" x14ac:dyDescent="0.25">
      <c r="J422" s="49"/>
    </row>
    <row r="423" spans="10:10" x14ac:dyDescent="0.25">
      <c r="J423" s="49"/>
    </row>
    <row r="424" spans="10:10" x14ac:dyDescent="0.25">
      <c r="J424" s="49"/>
    </row>
    <row r="425" spans="10:10" x14ac:dyDescent="0.25">
      <c r="J425" s="49"/>
    </row>
    <row r="426" spans="10:10" x14ac:dyDescent="0.25">
      <c r="J426" s="49"/>
    </row>
    <row r="427" spans="10:10" x14ac:dyDescent="0.25">
      <c r="J427" s="49"/>
    </row>
    <row r="428" spans="10:10" x14ac:dyDescent="0.25">
      <c r="J428" s="49"/>
    </row>
    <row r="429" spans="10:10" x14ac:dyDescent="0.25">
      <c r="J429" s="49"/>
    </row>
    <row r="430" spans="10:10" x14ac:dyDescent="0.25">
      <c r="J430" s="49"/>
    </row>
    <row r="431" spans="10:10" x14ac:dyDescent="0.25">
      <c r="J431" s="49"/>
    </row>
    <row r="432" spans="10:10" x14ac:dyDescent="0.25">
      <c r="J432" s="49"/>
    </row>
    <row r="433" spans="10:10" x14ac:dyDescent="0.25">
      <c r="J433" s="49"/>
    </row>
    <row r="434" spans="10:10" x14ac:dyDescent="0.25">
      <c r="J434" s="49"/>
    </row>
    <row r="435" spans="10:10" x14ac:dyDescent="0.25">
      <c r="J435" s="49"/>
    </row>
    <row r="436" spans="10:10" x14ac:dyDescent="0.25">
      <c r="J436" s="49"/>
    </row>
    <row r="437" spans="10:10" x14ac:dyDescent="0.25">
      <c r="J437" s="49"/>
    </row>
    <row r="438" spans="10:10" x14ac:dyDescent="0.25">
      <c r="J438" s="49"/>
    </row>
    <row r="439" spans="10:10" x14ac:dyDescent="0.25">
      <c r="J439" s="49"/>
    </row>
    <row r="440" spans="10:10" x14ac:dyDescent="0.25">
      <c r="J440" s="49"/>
    </row>
    <row r="441" spans="10:10" x14ac:dyDescent="0.25">
      <c r="J441" s="49"/>
    </row>
    <row r="442" spans="10:10" x14ac:dyDescent="0.25">
      <c r="J442" s="49"/>
    </row>
    <row r="443" spans="10:10" x14ac:dyDescent="0.25">
      <c r="J443" s="49"/>
    </row>
    <row r="444" spans="10:10" x14ac:dyDescent="0.25">
      <c r="J444" s="49"/>
    </row>
    <row r="445" spans="10:10" x14ac:dyDescent="0.25">
      <c r="J445" s="49"/>
    </row>
    <row r="446" spans="10:10" x14ac:dyDescent="0.25">
      <c r="J446" s="49"/>
    </row>
    <row r="447" spans="10:10" x14ac:dyDescent="0.25">
      <c r="J447" s="49"/>
    </row>
    <row r="448" spans="10:10" x14ac:dyDescent="0.25">
      <c r="J448" s="49"/>
    </row>
    <row r="449" spans="10:10" x14ac:dyDescent="0.25">
      <c r="J449" s="49"/>
    </row>
    <row r="450" spans="10:10" x14ac:dyDescent="0.25">
      <c r="J450" s="49"/>
    </row>
    <row r="451" spans="10:10" x14ac:dyDescent="0.25">
      <c r="J451" s="49"/>
    </row>
    <row r="452" spans="10:10" x14ac:dyDescent="0.25">
      <c r="J452" s="49"/>
    </row>
    <row r="453" spans="10:10" x14ac:dyDescent="0.25">
      <c r="J453" s="49"/>
    </row>
    <row r="454" spans="10:10" x14ac:dyDescent="0.25">
      <c r="J454" s="49"/>
    </row>
    <row r="455" spans="10:10" x14ac:dyDescent="0.25">
      <c r="J455" s="49"/>
    </row>
    <row r="456" spans="10:10" x14ac:dyDescent="0.25">
      <c r="J456" s="49"/>
    </row>
    <row r="457" spans="10:10" x14ac:dyDescent="0.25">
      <c r="J457" s="49"/>
    </row>
    <row r="458" spans="10:10" x14ac:dyDescent="0.25">
      <c r="J458" s="49"/>
    </row>
    <row r="459" spans="10:10" x14ac:dyDescent="0.25">
      <c r="J459" s="49"/>
    </row>
    <row r="460" spans="10:10" x14ac:dyDescent="0.25">
      <c r="J460" s="49"/>
    </row>
    <row r="461" spans="10:10" x14ac:dyDescent="0.25">
      <c r="J461" s="49"/>
    </row>
    <row r="462" spans="10:10" x14ac:dyDescent="0.25">
      <c r="J462" s="49"/>
    </row>
    <row r="463" spans="10:10" x14ac:dyDescent="0.25">
      <c r="J463" s="49"/>
    </row>
    <row r="464" spans="10:10" x14ac:dyDescent="0.25">
      <c r="J464" s="49"/>
    </row>
    <row r="465" spans="10:10" x14ac:dyDescent="0.25">
      <c r="J465" s="49"/>
    </row>
    <row r="466" spans="10:10" x14ac:dyDescent="0.25">
      <c r="J466" s="49"/>
    </row>
    <row r="467" spans="10:10" x14ac:dyDescent="0.25">
      <c r="J467" s="49"/>
    </row>
    <row r="468" spans="10:10" x14ac:dyDescent="0.25">
      <c r="J468" s="49"/>
    </row>
    <row r="469" spans="10:10" x14ac:dyDescent="0.25">
      <c r="J469" s="49"/>
    </row>
    <row r="470" spans="10:10" x14ac:dyDescent="0.25">
      <c r="J470" s="49"/>
    </row>
    <row r="471" spans="10:10" x14ac:dyDescent="0.25">
      <c r="J471" s="49"/>
    </row>
    <row r="472" spans="10:10" x14ac:dyDescent="0.25">
      <c r="J472" s="49"/>
    </row>
    <row r="473" spans="10:10" x14ac:dyDescent="0.25">
      <c r="J473" s="49"/>
    </row>
    <row r="474" spans="10:10" x14ac:dyDescent="0.25">
      <c r="J474" s="49"/>
    </row>
    <row r="475" spans="10:10" x14ac:dyDescent="0.25">
      <c r="J475" s="49"/>
    </row>
    <row r="476" spans="10:10" x14ac:dyDescent="0.25">
      <c r="J476" s="49"/>
    </row>
    <row r="477" spans="10:10" x14ac:dyDescent="0.25">
      <c r="J477" s="49"/>
    </row>
    <row r="478" spans="10:10" x14ac:dyDescent="0.25">
      <c r="J478" s="49"/>
    </row>
    <row r="479" spans="10:10" x14ac:dyDescent="0.25">
      <c r="J479" s="49"/>
    </row>
    <row r="480" spans="10:10" x14ac:dyDescent="0.25">
      <c r="J480" s="49"/>
    </row>
    <row r="481" spans="10:10" x14ac:dyDescent="0.25">
      <c r="J481" s="49"/>
    </row>
    <row r="482" spans="10:10" x14ac:dyDescent="0.25">
      <c r="J482" s="49"/>
    </row>
    <row r="483" spans="10:10" x14ac:dyDescent="0.25">
      <c r="J483" s="49"/>
    </row>
    <row r="484" spans="10:10" x14ac:dyDescent="0.25">
      <c r="J484" s="49"/>
    </row>
    <row r="485" spans="10:10" x14ac:dyDescent="0.25">
      <c r="J485" s="49"/>
    </row>
    <row r="486" spans="10:10" x14ac:dyDescent="0.25">
      <c r="J486" s="49"/>
    </row>
    <row r="487" spans="10:10" x14ac:dyDescent="0.25">
      <c r="J487" s="49"/>
    </row>
    <row r="488" spans="10:10" x14ac:dyDescent="0.25">
      <c r="J488" s="49"/>
    </row>
    <row r="489" spans="10:10" x14ac:dyDescent="0.25">
      <c r="J489" s="49"/>
    </row>
    <row r="490" spans="10:10" x14ac:dyDescent="0.25">
      <c r="J490" s="49"/>
    </row>
    <row r="491" spans="10:10" x14ac:dyDescent="0.25">
      <c r="J491" s="49"/>
    </row>
    <row r="492" spans="10:10" x14ac:dyDescent="0.25">
      <c r="J492" s="49"/>
    </row>
    <row r="493" spans="10:10" x14ac:dyDescent="0.25">
      <c r="J493" s="49"/>
    </row>
    <row r="494" spans="10:10" x14ac:dyDescent="0.25">
      <c r="J494" s="49"/>
    </row>
    <row r="495" spans="10:10" x14ac:dyDescent="0.25">
      <c r="J495" s="49"/>
    </row>
    <row r="496" spans="10:10" x14ac:dyDescent="0.25">
      <c r="J496" s="49"/>
    </row>
    <row r="497" spans="10:10" x14ac:dyDescent="0.25">
      <c r="J497" s="49"/>
    </row>
    <row r="498" spans="10:10" x14ac:dyDescent="0.25">
      <c r="J498" s="49"/>
    </row>
    <row r="499" spans="10:10" x14ac:dyDescent="0.25">
      <c r="J499" s="49"/>
    </row>
    <row r="500" spans="10:10" x14ac:dyDescent="0.25">
      <c r="J500" s="49"/>
    </row>
    <row r="501" spans="10:10" x14ac:dyDescent="0.25">
      <c r="J501" s="49"/>
    </row>
    <row r="502" spans="10:10" x14ac:dyDescent="0.25">
      <c r="J502" s="49"/>
    </row>
    <row r="503" spans="10:10" x14ac:dyDescent="0.25">
      <c r="J503" s="49"/>
    </row>
    <row r="504" spans="10:10" x14ac:dyDescent="0.25">
      <c r="J504" s="49"/>
    </row>
    <row r="505" spans="10:10" x14ac:dyDescent="0.25">
      <c r="J505" s="49"/>
    </row>
    <row r="506" spans="10:10" x14ac:dyDescent="0.25">
      <c r="J506" s="49"/>
    </row>
    <row r="507" spans="10:10" x14ac:dyDescent="0.25">
      <c r="J507" s="49"/>
    </row>
    <row r="508" spans="10:10" x14ac:dyDescent="0.25">
      <c r="J508" s="49"/>
    </row>
    <row r="509" spans="10:10" x14ac:dyDescent="0.25">
      <c r="J509" s="49"/>
    </row>
    <row r="510" spans="10:10" x14ac:dyDescent="0.25">
      <c r="J510" s="49"/>
    </row>
    <row r="511" spans="10:10" x14ac:dyDescent="0.25">
      <c r="J511" s="49"/>
    </row>
    <row r="512" spans="10:10" x14ac:dyDescent="0.25">
      <c r="J512" s="49"/>
    </row>
    <row r="513" spans="10:10" x14ac:dyDescent="0.25">
      <c r="J513" s="49"/>
    </row>
    <row r="514" spans="10:10" x14ac:dyDescent="0.25">
      <c r="J514" s="49"/>
    </row>
    <row r="515" spans="10:10" x14ac:dyDescent="0.25">
      <c r="J515" s="49"/>
    </row>
    <row r="516" spans="10:10" x14ac:dyDescent="0.25">
      <c r="J516" s="49"/>
    </row>
    <row r="517" spans="10:10" x14ac:dyDescent="0.25">
      <c r="J517" s="49"/>
    </row>
    <row r="518" spans="10:10" x14ac:dyDescent="0.25">
      <c r="J518" s="49"/>
    </row>
    <row r="519" spans="10:10" x14ac:dyDescent="0.25">
      <c r="J519" s="49"/>
    </row>
    <row r="520" spans="10:10" x14ac:dyDescent="0.25">
      <c r="J520" s="49"/>
    </row>
    <row r="521" spans="10:10" x14ac:dyDescent="0.25">
      <c r="J521" s="49"/>
    </row>
    <row r="522" spans="10:10" x14ac:dyDescent="0.25">
      <c r="J522" s="49"/>
    </row>
    <row r="523" spans="10:10" x14ac:dyDescent="0.25">
      <c r="J523" s="49"/>
    </row>
    <row r="524" spans="10:10" x14ac:dyDescent="0.25">
      <c r="J524" s="49"/>
    </row>
    <row r="525" spans="10:10" x14ac:dyDescent="0.25">
      <c r="J525" s="49"/>
    </row>
    <row r="526" spans="10:10" x14ac:dyDescent="0.25">
      <c r="J526" s="49"/>
    </row>
    <row r="527" spans="10:10" x14ac:dyDescent="0.25">
      <c r="J527" s="49"/>
    </row>
    <row r="528" spans="10:10" x14ac:dyDescent="0.25">
      <c r="J528" s="49"/>
    </row>
    <row r="529" spans="10:10" x14ac:dyDescent="0.25">
      <c r="J529" s="49"/>
    </row>
    <row r="530" spans="10:10" x14ac:dyDescent="0.25">
      <c r="J530" s="49"/>
    </row>
    <row r="531" spans="10:10" x14ac:dyDescent="0.25">
      <c r="J531" s="49"/>
    </row>
    <row r="532" spans="10:10" x14ac:dyDescent="0.25">
      <c r="J532" s="49"/>
    </row>
    <row r="533" spans="10:10" x14ac:dyDescent="0.25">
      <c r="J533" s="49"/>
    </row>
    <row r="534" spans="10:10" x14ac:dyDescent="0.25">
      <c r="J534" s="49"/>
    </row>
    <row r="535" spans="10:10" x14ac:dyDescent="0.25">
      <c r="J535" s="49"/>
    </row>
    <row r="536" spans="10:10" x14ac:dyDescent="0.25">
      <c r="J536" s="49"/>
    </row>
    <row r="537" spans="10:10" x14ac:dyDescent="0.25">
      <c r="J537" s="49"/>
    </row>
    <row r="538" spans="10:10" x14ac:dyDescent="0.25">
      <c r="J538" s="49"/>
    </row>
    <row r="539" spans="10:10" x14ac:dyDescent="0.25">
      <c r="J539" s="49"/>
    </row>
    <row r="540" spans="10:10" x14ac:dyDescent="0.25">
      <c r="J540" s="49"/>
    </row>
    <row r="541" spans="10:10" x14ac:dyDescent="0.25">
      <c r="J541" s="49"/>
    </row>
    <row r="542" spans="10:10" x14ac:dyDescent="0.25">
      <c r="J542" s="49"/>
    </row>
    <row r="543" spans="10:10" x14ac:dyDescent="0.25">
      <c r="J543" s="49"/>
    </row>
    <row r="544" spans="10:10" x14ac:dyDescent="0.25">
      <c r="J544" s="49"/>
    </row>
    <row r="545" spans="10:10" x14ac:dyDescent="0.25">
      <c r="J545" s="49"/>
    </row>
    <row r="546" spans="10:10" x14ac:dyDescent="0.25">
      <c r="J546" s="49"/>
    </row>
    <row r="547" spans="10:10" x14ac:dyDescent="0.25">
      <c r="J547" s="49"/>
    </row>
    <row r="548" spans="10:10" x14ac:dyDescent="0.25">
      <c r="J548" s="49"/>
    </row>
    <row r="549" spans="10:10" x14ac:dyDescent="0.25">
      <c r="J549" s="49"/>
    </row>
    <row r="550" spans="10:10" x14ac:dyDescent="0.25">
      <c r="J550" s="49"/>
    </row>
    <row r="551" spans="10:10" x14ac:dyDescent="0.25">
      <c r="J551" s="49"/>
    </row>
    <row r="552" spans="10:10" x14ac:dyDescent="0.25">
      <c r="J552" s="49"/>
    </row>
    <row r="553" spans="10:10" x14ac:dyDescent="0.25">
      <c r="J553" s="49"/>
    </row>
    <row r="554" spans="10:10" x14ac:dyDescent="0.25">
      <c r="J554" s="49"/>
    </row>
    <row r="555" spans="10:10" x14ac:dyDescent="0.25">
      <c r="J555" s="49"/>
    </row>
    <row r="556" spans="10:10" x14ac:dyDescent="0.25">
      <c r="J556" s="49"/>
    </row>
    <row r="557" spans="10:10" x14ac:dyDescent="0.25">
      <c r="J557" s="49"/>
    </row>
    <row r="558" spans="10:10" x14ac:dyDescent="0.25">
      <c r="J558" s="49"/>
    </row>
    <row r="559" spans="10:10" x14ac:dyDescent="0.25">
      <c r="J559" s="49"/>
    </row>
    <row r="560" spans="10:10" x14ac:dyDescent="0.25">
      <c r="J560" s="49"/>
    </row>
    <row r="561" spans="10:10" x14ac:dyDescent="0.25">
      <c r="J561" s="49"/>
    </row>
    <row r="562" spans="10:10" x14ac:dyDescent="0.25">
      <c r="J562" s="49"/>
    </row>
    <row r="563" spans="10:10" x14ac:dyDescent="0.25">
      <c r="J563" s="49"/>
    </row>
    <row r="564" spans="10:10" x14ac:dyDescent="0.25">
      <c r="J564" s="49"/>
    </row>
    <row r="565" spans="10:10" x14ac:dyDescent="0.25">
      <c r="J565" s="49"/>
    </row>
    <row r="566" spans="10:10" x14ac:dyDescent="0.25">
      <c r="J566" s="49"/>
    </row>
    <row r="567" spans="10:10" x14ac:dyDescent="0.25">
      <c r="J567" s="49"/>
    </row>
    <row r="568" spans="10:10" x14ac:dyDescent="0.25">
      <c r="J568" s="49"/>
    </row>
    <row r="569" spans="10:10" x14ac:dyDescent="0.25">
      <c r="J569" s="49"/>
    </row>
    <row r="570" spans="10:10" x14ac:dyDescent="0.25">
      <c r="J570" s="49"/>
    </row>
    <row r="571" spans="10:10" x14ac:dyDescent="0.25">
      <c r="J571" s="49"/>
    </row>
    <row r="572" spans="10:10" x14ac:dyDescent="0.25">
      <c r="J572" s="49"/>
    </row>
    <row r="573" spans="10:10" x14ac:dyDescent="0.25">
      <c r="J573" s="49"/>
    </row>
    <row r="574" spans="10:10" x14ac:dyDescent="0.25">
      <c r="J574" s="49"/>
    </row>
    <row r="575" spans="10:10" x14ac:dyDescent="0.25">
      <c r="J575" s="49"/>
    </row>
    <row r="576" spans="10:10" x14ac:dyDescent="0.25">
      <c r="J576" s="49"/>
    </row>
    <row r="577" spans="10:10" x14ac:dyDescent="0.25">
      <c r="J577" s="49"/>
    </row>
    <row r="578" spans="10:10" x14ac:dyDescent="0.25">
      <c r="J578" s="49"/>
    </row>
    <row r="579" spans="10:10" x14ac:dyDescent="0.25">
      <c r="J579" s="49"/>
    </row>
    <row r="580" spans="10:10" x14ac:dyDescent="0.25">
      <c r="J580" s="49"/>
    </row>
    <row r="581" spans="10:10" x14ac:dyDescent="0.25">
      <c r="J581" s="49"/>
    </row>
    <row r="582" spans="10:10" x14ac:dyDescent="0.25">
      <c r="J582" s="49"/>
    </row>
    <row r="583" spans="10:10" x14ac:dyDescent="0.25">
      <c r="J583" s="49"/>
    </row>
    <row r="584" spans="10:10" x14ac:dyDescent="0.25">
      <c r="J584" s="49"/>
    </row>
    <row r="585" spans="10:10" x14ac:dyDescent="0.25">
      <c r="J585" s="49"/>
    </row>
    <row r="586" spans="10:10" x14ac:dyDescent="0.25">
      <c r="J586" s="49"/>
    </row>
    <row r="587" spans="10:10" x14ac:dyDescent="0.25">
      <c r="J587" s="49"/>
    </row>
    <row r="588" spans="10:10" x14ac:dyDescent="0.25">
      <c r="J588" s="49"/>
    </row>
    <row r="589" spans="10:10" x14ac:dyDescent="0.25">
      <c r="J589" s="49"/>
    </row>
    <row r="590" spans="10:10" x14ac:dyDescent="0.25">
      <c r="J590" s="49"/>
    </row>
    <row r="591" spans="10:10" x14ac:dyDescent="0.25">
      <c r="J591" s="49"/>
    </row>
    <row r="592" spans="10:10" x14ac:dyDescent="0.25">
      <c r="J592" s="49"/>
    </row>
    <row r="593" spans="10:10" x14ac:dyDescent="0.25">
      <c r="J593" s="49"/>
    </row>
    <row r="594" spans="10:10" x14ac:dyDescent="0.25">
      <c r="J594" s="49"/>
    </row>
    <row r="595" spans="10:10" x14ac:dyDescent="0.25">
      <c r="J595" s="49"/>
    </row>
    <row r="596" spans="10:10" x14ac:dyDescent="0.25">
      <c r="J596" s="49"/>
    </row>
    <row r="597" spans="10:10" x14ac:dyDescent="0.25">
      <c r="J597" s="49"/>
    </row>
    <row r="598" spans="10:10" x14ac:dyDescent="0.25">
      <c r="J598" s="49"/>
    </row>
    <row r="599" spans="10:10" x14ac:dyDescent="0.25">
      <c r="J599" s="49"/>
    </row>
    <row r="600" spans="10:10" x14ac:dyDescent="0.25">
      <c r="J600" s="49"/>
    </row>
    <row r="601" spans="10:10" x14ac:dyDescent="0.25">
      <c r="J601" s="49"/>
    </row>
    <row r="602" spans="10:10" x14ac:dyDescent="0.25">
      <c r="J602" s="49"/>
    </row>
    <row r="603" spans="10:10" x14ac:dyDescent="0.25">
      <c r="J603" s="49"/>
    </row>
    <row r="604" spans="10:10" x14ac:dyDescent="0.25">
      <c r="J604" s="49"/>
    </row>
    <row r="605" spans="10:10" x14ac:dyDescent="0.25">
      <c r="J605" s="49"/>
    </row>
    <row r="606" spans="10:10" x14ac:dyDescent="0.25">
      <c r="J606" s="49"/>
    </row>
    <row r="607" spans="10:10" x14ac:dyDescent="0.25">
      <c r="J607" s="49"/>
    </row>
    <row r="608" spans="10:10" x14ac:dyDescent="0.25">
      <c r="J608" s="49"/>
    </row>
    <row r="609" spans="10:10" x14ac:dyDescent="0.25">
      <c r="J609" s="49"/>
    </row>
    <row r="610" spans="10:10" x14ac:dyDescent="0.25">
      <c r="J610" s="49"/>
    </row>
    <row r="611" spans="10:10" x14ac:dyDescent="0.25">
      <c r="J611" s="49"/>
    </row>
    <row r="612" spans="10:10" x14ac:dyDescent="0.25">
      <c r="J612" s="49"/>
    </row>
    <row r="613" spans="10:10" x14ac:dyDescent="0.25">
      <c r="J613" s="49"/>
    </row>
    <row r="614" spans="10:10" x14ac:dyDescent="0.25">
      <c r="J614" s="49"/>
    </row>
    <row r="615" spans="10:10" x14ac:dyDescent="0.25">
      <c r="J615" s="49"/>
    </row>
    <row r="616" spans="10:10" x14ac:dyDescent="0.25">
      <c r="J616" s="49"/>
    </row>
    <row r="617" spans="10:10" x14ac:dyDescent="0.25">
      <c r="J617" s="49"/>
    </row>
    <row r="618" spans="10:10" x14ac:dyDescent="0.25">
      <c r="J618" s="49"/>
    </row>
    <row r="619" spans="10:10" x14ac:dyDescent="0.25">
      <c r="J619" s="49"/>
    </row>
    <row r="620" spans="10:10" x14ac:dyDescent="0.25">
      <c r="J620" s="49"/>
    </row>
    <row r="621" spans="10:10" x14ac:dyDescent="0.25">
      <c r="J621" s="49"/>
    </row>
    <row r="622" spans="10:10" x14ac:dyDescent="0.25">
      <c r="J622" s="49"/>
    </row>
    <row r="623" spans="10:10" x14ac:dyDescent="0.25">
      <c r="J623" s="49"/>
    </row>
    <row r="624" spans="10:10" x14ac:dyDescent="0.25">
      <c r="J624" s="49"/>
    </row>
    <row r="625" spans="10:10" x14ac:dyDescent="0.25">
      <c r="J625" s="49"/>
    </row>
    <row r="626" spans="10:10" x14ac:dyDescent="0.25">
      <c r="J626" s="49"/>
    </row>
    <row r="627" spans="10:10" x14ac:dyDescent="0.25">
      <c r="J627" s="49"/>
    </row>
    <row r="628" spans="10:10" x14ac:dyDescent="0.25">
      <c r="J628" s="49"/>
    </row>
    <row r="629" spans="10:10" x14ac:dyDescent="0.25">
      <c r="J629" s="49"/>
    </row>
    <row r="630" spans="10:10" x14ac:dyDescent="0.25">
      <c r="J630" s="49"/>
    </row>
    <row r="631" spans="10:10" x14ac:dyDescent="0.25">
      <c r="J631" s="49"/>
    </row>
    <row r="632" spans="10:10" x14ac:dyDescent="0.25">
      <c r="J632" s="49"/>
    </row>
    <row r="633" spans="10:10" x14ac:dyDescent="0.25">
      <c r="J633" s="49"/>
    </row>
    <row r="634" spans="10:10" x14ac:dyDescent="0.25">
      <c r="J634" s="49"/>
    </row>
    <row r="635" spans="10:10" x14ac:dyDescent="0.25">
      <c r="J635" s="49"/>
    </row>
    <row r="636" spans="10:10" x14ac:dyDescent="0.25">
      <c r="J636" s="49"/>
    </row>
    <row r="637" spans="10:10" x14ac:dyDescent="0.25">
      <c r="J637" s="49"/>
    </row>
    <row r="638" spans="10:10" x14ac:dyDescent="0.25">
      <c r="J638" s="49"/>
    </row>
    <row r="639" spans="10:10" x14ac:dyDescent="0.25">
      <c r="J639" s="49"/>
    </row>
    <row r="640" spans="10:10" x14ac:dyDescent="0.25">
      <c r="J640" s="49"/>
    </row>
    <row r="641" spans="10:10" x14ac:dyDescent="0.25">
      <c r="J641" s="49"/>
    </row>
    <row r="642" spans="10:10" x14ac:dyDescent="0.25">
      <c r="J642" s="49"/>
    </row>
    <row r="643" spans="10:10" x14ac:dyDescent="0.25">
      <c r="J643" s="49"/>
    </row>
    <row r="644" spans="10:10" x14ac:dyDescent="0.25">
      <c r="J644" s="49"/>
    </row>
    <row r="645" spans="10:10" x14ac:dyDescent="0.25">
      <c r="J645" s="49"/>
    </row>
    <row r="646" spans="10:10" x14ac:dyDescent="0.25">
      <c r="J646" s="49"/>
    </row>
    <row r="647" spans="10:10" x14ac:dyDescent="0.25">
      <c r="J647" s="49"/>
    </row>
    <row r="648" spans="10:10" x14ac:dyDescent="0.25">
      <c r="J648" s="49"/>
    </row>
    <row r="649" spans="10:10" x14ac:dyDescent="0.25">
      <c r="J649" s="49"/>
    </row>
    <row r="650" spans="10:10" x14ac:dyDescent="0.25">
      <c r="J650" s="49"/>
    </row>
    <row r="651" spans="10:10" x14ac:dyDescent="0.25">
      <c r="J651" s="49"/>
    </row>
    <row r="652" spans="10:10" x14ac:dyDescent="0.25">
      <c r="J652" s="49"/>
    </row>
    <row r="653" spans="10:10" x14ac:dyDescent="0.25">
      <c r="J653" s="49"/>
    </row>
    <row r="654" spans="10:10" x14ac:dyDescent="0.25">
      <c r="J654" s="49"/>
    </row>
    <row r="655" spans="10:10" x14ac:dyDescent="0.25">
      <c r="J655" s="49"/>
    </row>
    <row r="656" spans="10:10" x14ac:dyDescent="0.25">
      <c r="J656" s="49"/>
    </row>
    <row r="657" spans="10:10" x14ac:dyDescent="0.25">
      <c r="J657" s="49"/>
    </row>
    <row r="658" spans="10:10" x14ac:dyDescent="0.25">
      <c r="J658" s="49"/>
    </row>
    <row r="659" spans="10:10" x14ac:dyDescent="0.25">
      <c r="J659" s="49"/>
    </row>
    <row r="660" spans="10:10" x14ac:dyDescent="0.25">
      <c r="J660" s="49"/>
    </row>
    <row r="661" spans="10:10" x14ac:dyDescent="0.25">
      <c r="J661" s="49"/>
    </row>
    <row r="662" spans="10:10" x14ac:dyDescent="0.25">
      <c r="J662" s="49"/>
    </row>
    <row r="663" spans="10:10" x14ac:dyDescent="0.25">
      <c r="J663" s="49"/>
    </row>
    <row r="664" spans="10:10" x14ac:dyDescent="0.25">
      <c r="J664" s="49"/>
    </row>
    <row r="665" spans="10:10" x14ac:dyDescent="0.25">
      <c r="J665" s="49"/>
    </row>
    <row r="666" spans="10:10" x14ac:dyDescent="0.25">
      <c r="J666" s="49"/>
    </row>
    <row r="667" spans="10:10" x14ac:dyDescent="0.25">
      <c r="J667" s="49"/>
    </row>
    <row r="668" spans="10:10" x14ac:dyDescent="0.25">
      <c r="J668" s="49"/>
    </row>
    <row r="669" spans="10:10" x14ac:dyDescent="0.25">
      <c r="J669" s="49"/>
    </row>
    <row r="670" spans="10:10" x14ac:dyDescent="0.25">
      <c r="J670" s="49"/>
    </row>
    <row r="671" spans="10:10" x14ac:dyDescent="0.25">
      <c r="J671" s="49"/>
    </row>
    <row r="672" spans="10:10" x14ac:dyDescent="0.25">
      <c r="J672" s="49"/>
    </row>
    <row r="673" spans="10:10" x14ac:dyDescent="0.25">
      <c r="J673" s="49"/>
    </row>
    <row r="674" spans="10:10" x14ac:dyDescent="0.25">
      <c r="J674" s="49"/>
    </row>
    <row r="675" spans="10:10" x14ac:dyDescent="0.25">
      <c r="J675" s="49"/>
    </row>
    <row r="676" spans="10:10" x14ac:dyDescent="0.25">
      <c r="J676" s="49"/>
    </row>
    <row r="677" spans="10:10" x14ac:dyDescent="0.25">
      <c r="J677" s="49"/>
    </row>
    <row r="678" spans="10:10" x14ac:dyDescent="0.25">
      <c r="J678" s="49"/>
    </row>
    <row r="679" spans="10:10" x14ac:dyDescent="0.25">
      <c r="J679" s="49"/>
    </row>
    <row r="680" spans="10:10" x14ac:dyDescent="0.25">
      <c r="J680" s="49"/>
    </row>
    <row r="681" spans="10:10" x14ac:dyDescent="0.25">
      <c r="J681" s="49"/>
    </row>
    <row r="682" spans="10:10" x14ac:dyDescent="0.25">
      <c r="J682" s="49"/>
    </row>
    <row r="683" spans="10:10" x14ac:dyDescent="0.25">
      <c r="J683" s="49"/>
    </row>
    <row r="684" spans="10:10" x14ac:dyDescent="0.25">
      <c r="J684" s="49"/>
    </row>
    <row r="685" spans="10:10" x14ac:dyDescent="0.25">
      <c r="J685" s="49"/>
    </row>
    <row r="686" spans="10:10" x14ac:dyDescent="0.25">
      <c r="J686" s="49"/>
    </row>
    <row r="687" spans="10:10" x14ac:dyDescent="0.25">
      <c r="J687" s="49"/>
    </row>
    <row r="688" spans="10:10" x14ac:dyDescent="0.25">
      <c r="J688" s="49"/>
    </row>
    <row r="689" spans="10:10" x14ac:dyDescent="0.25">
      <c r="J689" s="49"/>
    </row>
    <row r="690" spans="10:10" x14ac:dyDescent="0.25">
      <c r="J690" s="49"/>
    </row>
    <row r="691" spans="10:10" x14ac:dyDescent="0.25">
      <c r="J691" s="49"/>
    </row>
    <row r="692" spans="10:10" x14ac:dyDescent="0.25">
      <c r="J692" s="49"/>
    </row>
    <row r="693" spans="10:10" x14ac:dyDescent="0.25">
      <c r="J693" s="49"/>
    </row>
    <row r="694" spans="10:10" x14ac:dyDescent="0.25">
      <c r="J694" s="49"/>
    </row>
    <row r="695" spans="10:10" x14ac:dyDescent="0.25">
      <c r="J695" s="49"/>
    </row>
    <row r="696" spans="10:10" x14ac:dyDescent="0.25">
      <c r="J696" s="49"/>
    </row>
    <row r="697" spans="10:10" x14ac:dyDescent="0.25">
      <c r="J697" s="49"/>
    </row>
    <row r="698" spans="10:10" x14ac:dyDescent="0.25">
      <c r="J698" s="49"/>
    </row>
    <row r="699" spans="10:10" x14ac:dyDescent="0.25">
      <c r="J699" s="49"/>
    </row>
    <row r="700" spans="10:10" x14ac:dyDescent="0.25">
      <c r="J700" s="49"/>
    </row>
    <row r="701" spans="10:10" x14ac:dyDescent="0.25">
      <c r="J701" s="49"/>
    </row>
    <row r="702" spans="10:10" x14ac:dyDescent="0.25">
      <c r="J702" s="49"/>
    </row>
    <row r="703" spans="10:10" x14ac:dyDescent="0.25">
      <c r="J703" s="49"/>
    </row>
    <row r="704" spans="10:10" x14ac:dyDescent="0.25">
      <c r="J704" s="49"/>
    </row>
    <row r="705" spans="10:10" x14ac:dyDescent="0.25">
      <c r="J705" s="49"/>
    </row>
    <row r="706" spans="10:10" x14ac:dyDescent="0.25">
      <c r="J706" s="49"/>
    </row>
    <row r="707" spans="10:10" x14ac:dyDescent="0.25">
      <c r="J707" s="49"/>
    </row>
    <row r="708" spans="10:10" x14ac:dyDescent="0.25">
      <c r="J708" s="49"/>
    </row>
    <row r="709" spans="10:10" x14ac:dyDescent="0.25">
      <c r="J709" s="49"/>
    </row>
    <row r="710" spans="10:10" x14ac:dyDescent="0.25">
      <c r="J710" s="49"/>
    </row>
    <row r="711" spans="10:10" x14ac:dyDescent="0.25">
      <c r="J711" s="49"/>
    </row>
    <row r="712" spans="10:10" x14ac:dyDescent="0.25">
      <c r="J712" s="49"/>
    </row>
    <row r="713" spans="10:10" x14ac:dyDescent="0.25">
      <c r="J713" s="49"/>
    </row>
    <row r="714" spans="10:10" x14ac:dyDescent="0.25">
      <c r="J714" s="49"/>
    </row>
    <row r="715" spans="10:10" x14ac:dyDescent="0.25">
      <c r="J715" s="49"/>
    </row>
    <row r="716" spans="10:10" x14ac:dyDescent="0.25">
      <c r="J716" s="49"/>
    </row>
    <row r="717" spans="10:10" x14ac:dyDescent="0.25">
      <c r="J717" s="49"/>
    </row>
    <row r="718" spans="10:10" x14ac:dyDescent="0.25">
      <c r="J718" s="49"/>
    </row>
    <row r="719" spans="10:10" x14ac:dyDescent="0.25">
      <c r="J719" s="49"/>
    </row>
    <row r="720" spans="10:10" x14ac:dyDescent="0.25">
      <c r="J720" s="49"/>
    </row>
    <row r="721" spans="10:10" x14ac:dyDescent="0.25">
      <c r="J721" s="49"/>
    </row>
    <row r="722" spans="10:10" x14ac:dyDescent="0.25">
      <c r="J722" s="49"/>
    </row>
    <row r="723" spans="10:10" x14ac:dyDescent="0.25">
      <c r="J723" s="49"/>
    </row>
    <row r="724" spans="10:10" x14ac:dyDescent="0.25">
      <c r="J724" s="49"/>
    </row>
    <row r="725" spans="10:10" x14ac:dyDescent="0.25">
      <c r="J725" s="49"/>
    </row>
    <row r="726" spans="10:10" x14ac:dyDescent="0.25">
      <c r="J726" s="49"/>
    </row>
    <row r="727" spans="10:10" x14ac:dyDescent="0.25">
      <c r="J727" s="49"/>
    </row>
    <row r="728" spans="10:10" x14ac:dyDescent="0.25">
      <c r="J728" s="49"/>
    </row>
    <row r="729" spans="10:10" x14ac:dyDescent="0.25">
      <c r="J729" s="49"/>
    </row>
    <row r="730" spans="10:10" x14ac:dyDescent="0.25">
      <c r="J730" s="49"/>
    </row>
    <row r="731" spans="10:10" x14ac:dyDescent="0.25">
      <c r="J731" s="49"/>
    </row>
    <row r="732" spans="10:10" x14ac:dyDescent="0.25">
      <c r="J732" s="49"/>
    </row>
    <row r="733" spans="10:10" x14ac:dyDescent="0.25">
      <c r="J733" s="49"/>
    </row>
    <row r="734" spans="10:10" x14ac:dyDescent="0.25">
      <c r="J734" s="49"/>
    </row>
    <row r="735" spans="10:10" x14ac:dyDescent="0.25">
      <c r="J735" s="49"/>
    </row>
    <row r="736" spans="10:10" x14ac:dyDescent="0.25">
      <c r="J736" s="49"/>
    </row>
    <row r="737" spans="10:10" x14ac:dyDescent="0.25">
      <c r="J737" s="49"/>
    </row>
    <row r="738" spans="10:10" x14ac:dyDescent="0.25">
      <c r="J738" s="49"/>
    </row>
    <row r="739" spans="10:10" x14ac:dyDescent="0.25">
      <c r="J739" s="49"/>
    </row>
    <row r="740" spans="10:10" x14ac:dyDescent="0.25">
      <c r="J740" s="49"/>
    </row>
    <row r="741" spans="10:10" x14ac:dyDescent="0.25">
      <c r="J741" s="49"/>
    </row>
    <row r="742" spans="10:10" x14ac:dyDescent="0.25">
      <c r="J742" s="49"/>
    </row>
    <row r="743" spans="10:10" x14ac:dyDescent="0.25">
      <c r="J743" s="49"/>
    </row>
    <row r="744" spans="10:10" x14ac:dyDescent="0.25">
      <c r="J744" s="49"/>
    </row>
    <row r="745" spans="10:10" x14ac:dyDescent="0.25">
      <c r="J745" s="49"/>
    </row>
    <row r="746" spans="10:10" x14ac:dyDescent="0.25">
      <c r="J746" s="49"/>
    </row>
    <row r="747" spans="10:10" x14ac:dyDescent="0.25">
      <c r="J747" s="49"/>
    </row>
    <row r="748" spans="10:10" x14ac:dyDescent="0.25">
      <c r="J748" s="49"/>
    </row>
    <row r="749" spans="10:10" x14ac:dyDescent="0.25">
      <c r="J749" s="49"/>
    </row>
    <row r="750" spans="10:10" x14ac:dyDescent="0.25">
      <c r="J750" s="49"/>
    </row>
    <row r="751" spans="10:10" x14ac:dyDescent="0.25">
      <c r="J751" s="49"/>
    </row>
    <row r="752" spans="10:10" x14ac:dyDescent="0.25">
      <c r="J752" s="49"/>
    </row>
    <row r="753" spans="10:10" x14ac:dyDescent="0.25">
      <c r="J753" s="49"/>
    </row>
    <row r="754" spans="10:10" x14ac:dyDescent="0.25">
      <c r="J754" s="49"/>
    </row>
    <row r="755" spans="10:10" x14ac:dyDescent="0.25">
      <c r="J755" s="49"/>
    </row>
    <row r="756" spans="10:10" x14ac:dyDescent="0.25">
      <c r="J756" s="49"/>
    </row>
    <row r="757" spans="10:10" x14ac:dyDescent="0.25">
      <c r="J757" s="49"/>
    </row>
    <row r="758" spans="10:10" x14ac:dyDescent="0.25">
      <c r="J758" s="49"/>
    </row>
    <row r="759" spans="10:10" x14ac:dyDescent="0.25">
      <c r="J759" s="49"/>
    </row>
    <row r="760" spans="10:10" x14ac:dyDescent="0.25">
      <c r="J760" s="49"/>
    </row>
    <row r="761" spans="10:10" x14ac:dyDescent="0.25">
      <c r="J761" s="49"/>
    </row>
    <row r="762" spans="10:10" x14ac:dyDescent="0.25">
      <c r="J762" s="49"/>
    </row>
    <row r="763" spans="10:10" x14ac:dyDescent="0.25">
      <c r="J763" s="49"/>
    </row>
    <row r="764" spans="10:10" x14ac:dyDescent="0.25">
      <c r="J764" s="49"/>
    </row>
    <row r="765" spans="10:10" x14ac:dyDescent="0.25">
      <c r="J765" s="49"/>
    </row>
    <row r="766" spans="10:10" x14ac:dyDescent="0.25">
      <c r="J766" s="49"/>
    </row>
    <row r="767" spans="10:10" x14ac:dyDescent="0.25">
      <c r="J767" s="49"/>
    </row>
    <row r="768" spans="10:10" x14ac:dyDescent="0.25">
      <c r="J768" s="49"/>
    </row>
    <row r="769" spans="10:10" x14ac:dyDescent="0.25">
      <c r="J769" s="49"/>
    </row>
    <row r="770" spans="10:10" x14ac:dyDescent="0.25">
      <c r="J770" s="49"/>
    </row>
    <row r="771" spans="10:10" x14ac:dyDescent="0.25">
      <c r="J771" s="49"/>
    </row>
    <row r="772" spans="10:10" x14ac:dyDescent="0.25">
      <c r="J772" s="49"/>
    </row>
    <row r="773" spans="10:10" x14ac:dyDescent="0.25">
      <c r="J773" s="49"/>
    </row>
    <row r="774" spans="10:10" x14ac:dyDescent="0.25">
      <c r="J774" s="49"/>
    </row>
    <row r="775" spans="10:10" x14ac:dyDescent="0.25">
      <c r="J775" s="49"/>
    </row>
    <row r="776" spans="10:10" x14ac:dyDescent="0.25">
      <c r="J776" s="49"/>
    </row>
    <row r="777" spans="10:10" x14ac:dyDescent="0.25">
      <c r="J777" s="49"/>
    </row>
    <row r="778" spans="10:10" x14ac:dyDescent="0.25">
      <c r="J778" s="49"/>
    </row>
    <row r="779" spans="10:10" x14ac:dyDescent="0.25">
      <c r="J779" s="49"/>
    </row>
    <row r="780" spans="10:10" x14ac:dyDescent="0.25">
      <c r="J780" s="49"/>
    </row>
    <row r="781" spans="10:10" x14ac:dyDescent="0.25">
      <c r="J781" s="49"/>
    </row>
    <row r="782" spans="10:10" x14ac:dyDescent="0.25">
      <c r="J782" s="49"/>
    </row>
    <row r="783" spans="10:10" x14ac:dyDescent="0.25">
      <c r="J783" s="49"/>
    </row>
    <row r="784" spans="10:10" x14ac:dyDescent="0.25">
      <c r="J784" s="49"/>
    </row>
    <row r="785" spans="10:10" x14ac:dyDescent="0.25">
      <c r="J785" s="49"/>
    </row>
    <row r="786" spans="10:10" x14ac:dyDescent="0.25">
      <c r="J786" s="49"/>
    </row>
    <row r="787" spans="10:10" x14ac:dyDescent="0.25">
      <c r="J787" s="49"/>
    </row>
    <row r="788" spans="10:10" x14ac:dyDescent="0.25">
      <c r="J788" s="49"/>
    </row>
    <row r="789" spans="10:10" x14ac:dyDescent="0.25">
      <c r="J789" s="49"/>
    </row>
    <row r="790" spans="10:10" x14ac:dyDescent="0.25">
      <c r="J790" s="49"/>
    </row>
    <row r="791" spans="10:10" x14ac:dyDescent="0.25">
      <c r="J791" s="49"/>
    </row>
    <row r="792" spans="10:10" x14ac:dyDescent="0.25">
      <c r="J792" s="49"/>
    </row>
    <row r="793" spans="10:10" x14ac:dyDescent="0.25">
      <c r="J793" s="49"/>
    </row>
    <row r="794" spans="10:10" x14ac:dyDescent="0.25">
      <c r="J794" s="49"/>
    </row>
    <row r="795" spans="10:10" x14ac:dyDescent="0.25">
      <c r="J795" s="49"/>
    </row>
    <row r="796" spans="10:10" x14ac:dyDescent="0.25">
      <c r="J796" s="49"/>
    </row>
    <row r="797" spans="10:10" x14ac:dyDescent="0.25">
      <c r="J797" s="49"/>
    </row>
    <row r="798" spans="10:10" x14ac:dyDescent="0.25">
      <c r="J798" s="49"/>
    </row>
    <row r="799" spans="10:10" x14ac:dyDescent="0.25">
      <c r="J799" s="49"/>
    </row>
    <row r="800" spans="10:10" x14ac:dyDescent="0.25">
      <c r="J800" s="49"/>
    </row>
    <row r="801" spans="10:10" x14ac:dyDescent="0.25">
      <c r="J801" s="49"/>
    </row>
    <row r="802" spans="10:10" x14ac:dyDescent="0.25">
      <c r="J802" s="49"/>
    </row>
    <row r="803" spans="10:10" x14ac:dyDescent="0.25">
      <c r="J803" s="49"/>
    </row>
    <row r="804" spans="10:10" x14ac:dyDescent="0.25">
      <c r="J804" s="49"/>
    </row>
    <row r="805" spans="10:10" x14ac:dyDescent="0.25">
      <c r="J805" s="49"/>
    </row>
    <row r="806" spans="10:10" x14ac:dyDescent="0.25">
      <c r="J806" s="49"/>
    </row>
    <row r="807" spans="10:10" x14ac:dyDescent="0.25">
      <c r="J807" s="49"/>
    </row>
    <row r="808" spans="10:10" x14ac:dyDescent="0.25">
      <c r="J808" s="49"/>
    </row>
    <row r="809" spans="10:10" x14ac:dyDescent="0.25">
      <c r="J809" s="49"/>
    </row>
    <row r="810" spans="10:10" x14ac:dyDescent="0.25">
      <c r="J810" s="49"/>
    </row>
    <row r="811" spans="10:10" x14ac:dyDescent="0.25">
      <c r="J811" s="49"/>
    </row>
    <row r="812" spans="10:10" x14ac:dyDescent="0.25">
      <c r="J812" s="49"/>
    </row>
    <row r="813" spans="10:10" x14ac:dyDescent="0.25">
      <c r="J813" s="49"/>
    </row>
    <row r="814" spans="10:10" x14ac:dyDescent="0.25">
      <c r="J814" s="49"/>
    </row>
    <row r="815" spans="10:10" x14ac:dyDescent="0.25">
      <c r="J815" s="49"/>
    </row>
    <row r="816" spans="10:10" x14ac:dyDescent="0.25">
      <c r="J816" s="49"/>
    </row>
    <row r="817" spans="10:10" x14ac:dyDescent="0.25">
      <c r="J817" s="49"/>
    </row>
    <row r="818" spans="10:10" x14ac:dyDescent="0.25">
      <c r="J818" s="49"/>
    </row>
    <row r="819" spans="10:10" x14ac:dyDescent="0.25">
      <c r="J819" s="49"/>
    </row>
    <row r="820" spans="10:10" x14ac:dyDescent="0.25">
      <c r="J820" s="49"/>
    </row>
    <row r="821" spans="10:10" x14ac:dyDescent="0.25">
      <c r="J821" s="49"/>
    </row>
    <row r="822" spans="10:10" x14ac:dyDescent="0.25">
      <c r="J822" s="49"/>
    </row>
    <row r="823" spans="10:10" x14ac:dyDescent="0.25">
      <c r="J823" s="49"/>
    </row>
    <row r="824" spans="10:10" x14ac:dyDescent="0.25">
      <c r="J824" s="49"/>
    </row>
    <row r="825" spans="10:10" x14ac:dyDescent="0.25">
      <c r="J825" s="49"/>
    </row>
  </sheetData>
  <autoFilter ref="A9:J350"/>
  <mergeCells count="10">
    <mergeCell ref="K9:K10"/>
    <mergeCell ref="L9:L10"/>
    <mergeCell ref="A1:L1"/>
    <mergeCell ref="A2:L2"/>
    <mergeCell ref="A9:A10"/>
    <mergeCell ref="B9:B10"/>
    <mergeCell ref="D9:D10"/>
    <mergeCell ref="F9:F10"/>
    <mergeCell ref="I9:I10"/>
    <mergeCell ref="J9:J10"/>
  </mergeCells>
  <conditionalFormatting sqref="L171:L350">
    <cfRule type="cellIs" dxfId="5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63" fitToHeight="8" orientation="portrait" horizontalDpi="4294967292" verticalDpi="1200" r:id="rId1"/>
  <headerFooter>
    <oddHeader>&amp;RСтраница &amp;С из &amp;К</oddHeader>
    <oddFooter xml:space="preserve">&amp;CСудья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5"/>
  <sheetViews>
    <sheetView topLeftCell="A237" workbookViewId="0">
      <selection activeCell="K66" sqref="K1:L1048576"/>
    </sheetView>
  </sheetViews>
  <sheetFormatPr defaultRowHeight="15" x14ac:dyDescent="0.25"/>
  <cols>
    <col min="1" max="1" width="9.42578125" style="7" customWidth="1"/>
    <col min="2" max="2" width="6.42578125" style="3" customWidth="1"/>
    <col min="3" max="3" width="15.140625" style="4" hidden="1" customWidth="1"/>
    <col min="4" max="4" width="7.42578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29.5703125" style="6" customWidth="1"/>
    <col min="11" max="11" width="15.42578125" style="1" customWidth="1"/>
    <col min="12" max="12" width="12.28515625" style="1" customWidth="1"/>
    <col min="13" max="16" width="9.140625" style="1"/>
    <col min="17" max="17" width="9.140625" style="2"/>
    <col min="18" max="19" width="9.140625" style="1"/>
    <col min="20" max="16384" width="9.140625" style="3"/>
  </cols>
  <sheetData>
    <row r="1" spans="1:21" ht="18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21" ht="15.75" customHeight="1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21" x14ac:dyDescent="0.25">
      <c r="T3" s="24"/>
      <c r="U3" s="24"/>
    </row>
    <row r="4" spans="1:21" ht="12.75" x14ac:dyDescent="0.2">
      <c r="A4" s="1"/>
      <c r="B4" s="8"/>
      <c r="C4" s="8"/>
      <c r="G4" s="9" t="s">
        <v>2</v>
      </c>
      <c r="I4" s="16"/>
      <c r="J4" s="86" t="s">
        <v>461</v>
      </c>
      <c r="P4" s="71"/>
      <c r="Q4" s="71"/>
      <c r="T4" s="24"/>
      <c r="U4" s="24"/>
    </row>
    <row r="5" spans="1:21" x14ac:dyDescent="0.25">
      <c r="O5" s="12"/>
      <c r="P5" s="12"/>
      <c r="Q5" s="12"/>
      <c r="T5" s="24"/>
      <c r="U5" s="24"/>
    </row>
    <row r="6" spans="1:21" s="5" customFormat="1" ht="12.75" x14ac:dyDescent="0.2">
      <c r="A6" s="8" t="s">
        <v>3</v>
      </c>
      <c r="B6" s="4"/>
      <c r="C6" s="4"/>
      <c r="D6" s="53" t="s">
        <v>11</v>
      </c>
      <c r="E6" s="53"/>
      <c r="F6" s="53"/>
      <c r="G6" s="53"/>
      <c r="H6" s="53"/>
      <c r="I6" s="13"/>
      <c r="J6" s="79" t="s">
        <v>23</v>
      </c>
      <c r="K6" s="20"/>
      <c r="L6" s="20"/>
      <c r="M6" s="20"/>
      <c r="N6" s="20"/>
      <c r="O6" s="13"/>
      <c r="P6" s="13"/>
      <c r="Q6" s="77"/>
      <c r="R6" s="20"/>
      <c r="S6" s="20"/>
      <c r="T6" s="13"/>
      <c r="U6" s="13"/>
    </row>
    <row r="7" spans="1:21" s="5" customFormat="1" ht="12.75" x14ac:dyDescent="0.2">
      <c r="A7" s="4"/>
      <c r="B7" s="4"/>
      <c r="C7" s="4"/>
      <c r="D7" s="8" t="s">
        <v>12</v>
      </c>
      <c r="E7" s="4"/>
      <c r="F7" s="4"/>
      <c r="G7" s="4"/>
      <c r="H7" s="54"/>
      <c r="J7" s="78" t="s">
        <v>24</v>
      </c>
      <c r="K7" s="20"/>
      <c r="L7" s="20"/>
      <c r="M7" s="20"/>
      <c r="N7" s="20"/>
      <c r="O7" s="13"/>
      <c r="P7" s="13"/>
      <c r="Q7" s="25"/>
      <c r="R7" s="20"/>
      <c r="S7" s="20"/>
      <c r="T7" s="13"/>
      <c r="U7" s="13"/>
    </row>
    <row r="8" spans="1:21" ht="11.25" customHeight="1" x14ac:dyDescent="0.25">
      <c r="B8" s="22"/>
      <c r="D8" s="67"/>
      <c r="T8" s="24"/>
      <c r="U8" s="24"/>
    </row>
    <row r="9" spans="1:21" ht="63" customHeight="1" x14ac:dyDescent="0.2">
      <c r="A9" s="191" t="s">
        <v>10</v>
      </c>
      <c r="B9" s="193" t="s">
        <v>13</v>
      </c>
      <c r="C9" s="28" t="s">
        <v>4</v>
      </c>
      <c r="D9" s="195" t="s">
        <v>5</v>
      </c>
      <c r="E9" s="29" t="s">
        <v>6</v>
      </c>
      <c r="F9" s="193" t="s">
        <v>7</v>
      </c>
      <c r="G9" s="27" t="s">
        <v>8</v>
      </c>
      <c r="H9" s="27" t="s">
        <v>9</v>
      </c>
      <c r="I9" s="196" t="s">
        <v>9</v>
      </c>
      <c r="J9" s="200" t="s">
        <v>453</v>
      </c>
      <c r="K9" s="187" t="s">
        <v>462</v>
      </c>
      <c r="L9" s="187" t="s">
        <v>17</v>
      </c>
      <c r="O9" s="32"/>
      <c r="T9" s="24"/>
      <c r="U9" s="24"/>
    </row>
    <row r="10" spans="1:21" ht="36" customHeight="1" x14ac:dyDescent="0.2">
      <c r="A10" s="190"/>
      <c r="B10" s="194"/>
      <c r="C10" s="28"/>
      <c r="D10" s="201"/>
      <c r="E10" s="29"/>
      <c r="F10" s="194"/>
      <c r="G10" s="27"/>
      <c r="H10" s="27"/>
      <c r="I10" s="197"/>
      <c r="J10" s="199"/>
      <c r="K10" s="187"/>
      <c r="L10" s="187"/>
      <c r="O10" s="32"/>
      <c r="T10" s="24"/>
      <c r="U10" s="24"/>
    </row>
    <row r="11" spans="1:21" ht="12.75" customHeight="1" x14ac:dyDescent="0.25">
      <c r="A11" s="111" t="s">
        <v>19</v>
      </c>
      <c r="B11" s="63">
        <v>1</v>
      </c>
      <c r="C11" s="55" t="s">
        <v>25</v>
      </c>
      <c r="D11" s="136">
        <v>1</v>
      </c>
      <c r="E11" s="55" t="s">
        <v>26</v>
      </c>
      <c r="F11" s="68" t="s">
        <v>27</v>
      </c>
      <c r="G11" s="56">
        <v>39699</v>
      </c>
      <c r="H11" s="57"/>
      <c r="I11" s="72"/>
      <c r="J11" s="58"/>
      <c r="K11" s="129"/>
      <c r="L11" s="130"/>
      <c r="M11" s="32"/>
      <c r="N11" s="38"/>
      <c r="O11" s="39"/>
      <c r="P11" s="40"/>
      <c r="Q11" s="1"/>
      <c r="T11" s="24"/>
      <c r="U11" s="24"/>
    </row>
    <row r="12" spans="1:21" ht="12.75" customHeight="1" x14ac:dyDescent="0.25">
      <c r="A12" s="111" t="s">
        <v>19</v>
      </c>
      <c r="B12" s="63">
        <v>1</v>
      </c>
      <c r="C12" s="55" t="s">
        <v>25</v>
      </c>
      <c r="D12" s="136">
        <v>2</v>
      </c>
      <c r="E12" s="55" t="s">
        <v>28</v>
      </c>
      <c r="F12" s="68" t="s">
        <v>29</v>
      </c>
      <c r="G12" s="56">
        <v>39277</v>
      </c>
      <c r="H12" s="57"/>
      <c r="I12" s="72"/>
      <c r="J12" s="58"/>
      <c r="K12" s="94">
        <f>SUM(J11:J14)</f>
        <v>0</v>
      </c>
      <c r="L12" s="131"/>
      <c r="M12" s="32"/>
      <c r="O12" s="39"/>
      <c r="P12" s="42"/>
      <c r="Q12" s="1"/>
      <c r="T12" s="24"/>
      <c r="U12" s="24"/>
    </row>
    <row r="13" spans="1:21" ht="12.75" customHeight="1" x14ac:dyDescent="0.25">
      <c r="A13" s="111" t="s">
        <v>19</v>
      </c>
      <c r="B13" s="63">
        <v>1</v>
      </c>
      <c r="C13" s="55" t="s">
        <v>25</v>
      </c>
      <c r="D13" s="136">
        <v>3</v>
      </c>
      <c r="E13" s="55" t="s">
        <v>30</v>
      </c>
      <c r="F13" s="68" t="s">
        <v>27</v>
      </c>
      <c r="G13" s="56">
        <v>39259</v>
      </c>
      <c r="H13" s="57"/>
      <c r="I13" s="72"/>
      <c r="J13" s="58"/>
      <c r="K13" s="132"/>
      <c r="L13" s="133"/>
      <c r="M13" s="32"/>
      <c r="O13" s="39"/>
      <c r="P13" s="42"/>
      <c r="Q13" s="1"/>
      <c r="T13" s="24"/>
      <c r="U13" s="24"/>
    </row>
    <row r="14" spans="1:21" ht="12.75" customHeight="1" x14ac:dyDescent="0.25">
      <c r="A14" s="111" t="s">
        <v>19</v>
      </c>
      <c r="B14" s="63">
        <v>1</v>
      </c>
      <c r="C14" s="55" t="s">
        <v>25</v>
      </c>
      <c r="D14" s="136">
        <v>4</v>
      </c>
      <c r="E14" s="55" t="s">
        <v>31</v>
      </c>
      <c r="F14" s="68" t="s">
        <v>29</v>
      </c>
      <c r="G14" s="56">
        <v>39199</v>
      </c>
      <c r="H14" s="57"/>
      <c r="I14" s="72"/>
      <c r="J14" s="58"/>
      <c r="K14" s="134"/>
      <c r="L14" s="135"/>
      <c r="M14" s="32"/>
      <c r="O14" s="39"/>
      <c r="P14" s="42"/>
      <c r="Q14" s="1"/>
      <c r="T14" s="24"/>
      <c r="U14" s="24"/>
    </row>
    <row r="15" spans="1:21" ht="12.75" customHeight="1" x14ac:dyDescent="0.25">
      <c r="A15" s="112" t="s">
        <v>19</v>
      </c>
      <c r="B15" s="62">
        <v>2</v>
      </c>
      <c r="C15" s="34" t="s">
        <v>32</v>
      </c>
      <c r="D15" s="137">
        <v>5</v>
      </c>
      <c r="E15" s="34" t="s">
        <v>33</v>
      </c>
      <c r="F15" s="47" t="s">
        <v>27</v>
      </c>
      <c r="G15" s="35">
        <v>39699</v>
      </c>
      <c r="H15" s="36"/>
      <c r="I15" s="73"/>
      <c r="J15" s="37"/>
      <c r="K15" s="117"/>
      <c r="L15" s="118"/>
      <c r="M15" s="32"/>
      <c r="O15" s="39"/>
      <c r="P15" s="42"/>
      <c r="Q15" s="1"/>
    </row>
    <row r="16" spans="1:21" ht="12.75" customHeight="1" x14ac:dyDescent="0.25">
      <c r="A16" s="112" t="s">
        <v>19</v>
      </c>
      <c r="B16" s="62">
        <v>2</v>
      </c>
      <c r="C16" s="34" t="s">
        <v>32</v>
      </c>
      <c r="D16" s="137">
        <v>6</v>
      </c>
      <c r="E16" s="34" t="s">
        <v>34</v>
      </c>
      <c r="F16" s="47" t="s">
        <v>29</v>
      </c>
      <c r="G16" s="35">
        <v>39884</v>
      </c>
      <c r="H16" s="36"/>
      <c r="I16" s="73"/>
      <c r="J16" s="37"/>
      <c r="K16" s="119">
        <f>SUM(J15:J18)</f>
        <v>0</v>
      </c>
      <c r="L16" s="120"/>
      <c r="M16" s="32"/>
      <c r="O16" s="39"/>
      <c r="P16" s="42"/>
      <c r="Q16" s="1"/>
    </row>
    <row r="17" spans="1:17" ht="12.75" customHeight="1" x14ac:dyDescent="0.25">
      <c r="A17" s="112" t="s">
        <v>19</v>
      </c>
      <c r="B17" s="62">
        <v>2</v>
      </c>
      <c r="C17" s="34" t="s">
        <v>32</v>
      </c>
      <c r="D17" s="137">
        <v>7</v>
      </c>
      <c r="E17" s="34" t="s">
        <v>35</v>
      </c>
      <c r="F17" s="47" t="s">
        <v>27</v>
      </c>
      <c r="G17" s="35">
        <v>39837</v>
      </c>
      <c r="H17" s="36"/>
      <c r="I17" s="73"/>
      <c r="J17" s="37"/>
      <c r="K17" s="121"/>
      <c r="L17" s="122"/>
      <c r="M17" s="32"/>
      <c r="O17" s="39"/>
      <c r="P17" s="42"/>
      <c r="Q17" s="1"/>
    </row>
    <row r="18" spans="1:17" ht="12.75" customHeight="1" x14ac:dyDescent="0.25">
      <c r="A18" s="112" t="s">
        <v>19</v>
      </c>
      <c r="B18" s="62">
        <v>2</v>
      </c>
      <c r="C18" s="34" t="s">
        <v>32</v>
      </c>
      <c r="D18" s="137">
        <v>8</v>
      </c>
      <c r="E18" s="34" t="s">
        <v>36</v>
      </c>
      <c r="F18" s="47" t="s">
        <v>29</v>
      </c>
      <c r="G18" s="35">
        <v>39730</v>
      </c>
      <c r="H18" s="36"/>
      <c r="I18" s="73"/>
      <c r="J18" s="37"/>
      <c r="K18" s="123"/>
      <c r="L18" s="124"/>
      <c r="M18" s="32"/>
      <c r="O18" s="39"/>
      <c r="P18" s="42"/>
      <c r="Q18" s="1"/>
    </row>
    <row r="19" spans="1:17" ht="12.75" customHeight="1" x14ac:dyDescent="0.25">
      <c r="A19" s="111" t="s">
        <v>19</v>
      </c>
      <c r="B19" s="63">
        <v>3</v>
      </c>
      <c r="C19" s="55" t="s">
        <v>37</v>
      </c>
      <c r="D19" s="136">
        <v>9</v>
      </c>
      <c r="E19" s="55" t="s">
        <v>38</v>
      </c>
      <c r="F19" s="68" t="s">
        <v>27</v>
      </c>
      <c r="G19" s="56">
        <v>39552</v>
      </c>
      <c r="H19" s="57"/>
      <c r="I19" s="72"/>
      <c r="J19" s="58"/>
      <c r="K19" s="129"/>
      <c r="L19" s="130"/>
      <c r="M19" s="32"/>
      <c r="O19" s="39"/>
      <c r="P19" s="42"/>
      <c r="Q19" s="1"/>
    </row>
    <row r="20" spans="1:17" ht="12.75" customHeight="1" x14ac:dyDescent="0.25">
      <c r="A20" s="111" t="s">
        <v>19</v>
      </c>
      <c r="B20" s="63">
        <v>3</v>
      </c>
      <c r="C20" s="55" t="s">
        <v>37</v>
      </c>
      <c r="D20" s="136">
        <v>10</v>
      </c>
      <c r="E20" s="55" t="s">
        <v>39</v>
      </c>
      <c r="F20" s="68" t="s">
        <v>29</v>
      </c>
      <c r="G20" s="56">
        <v>39750</v>
      </c>
      <c r="H20" s="57"/>
      <c r="I20" s="72"/>
      <c r="J20" s="58"/>
      <c r="K20" s="94">
        <f>SUM(J19:J22)</f>
        <v>0</v>
      </c>
      <c r="L20" s="131"/>
      <c r="M20" s="32"/>
      <c r="O20" s="39"/>
      <c r="P20" s="42"/>
      <c r="Q20" s="1"/>
    </row>
    <row r="21" spans="1:17" ht="12.75" customHeight="1" x14ac:dyDescent="0.25">
      <c r="A21" s="111" t="s">
        <v>19</v>
      </c>
      <c r="B21" s="63">
        <v>3</v>
      </c>
      <c r="C21" s="55" t="s">
        <v>37</v>
      </c>
      <c r="D21" s="136">
        <v>11</v>
      </c>
      <c r="E21" s="55" t="s">
        <v>40</v>
      </c>
      <c r="F21" s="68" t="s">
        <v>27</v>
      </c>
      <c r="G21" s="56">
        <v>39770</v>
      </c>
      <c r="H21" s="57"/>
      <c r="I21" s="72"/>
      <c r="J21" s="58"/>
      <c r="K21" s="132"/>
      <c r="L21" s="133"/>
      <c r="M21" s="32"/>
      <c r="O21" s="39"/>
      <c r="P21" s="42"/>
      <c r="Q21" s="1"/>
    </row>
    <row r="22" spans="1:17" ht="12.75" customHeight="1" x14ac:dyDescent="0.25">
      <c r="A22" s="111" t="s">
        <v>19</v>
      </c>
      <c r="B22" s="63">
        <v>3</v>
      </c>
      <c r="C22" s="55" t="s">
        <v>37</v>
      </c>
      <c r="D22" s="136">
        <v>12</v>
      </c>
      <c r="E22" s="55" t="s">
        <v>41</v>
      </c>
      <c r="F22" s="68" t="s">
        <v>29</v>
      </c>
      <c r="G22" s="56">
        <v>39463</v>
      </c>
      <c r="H22" s="57"/>
      <c r="I22" s="72"/>
      <c r="J22" s="58"/>
      <c r="K22" s="134"/>
      <c r="L22" s="135"/>
      <c r="M22" s="32"/>
      <c r="O22" s="39"/>
      <c r="P22" s="42"/>
      <c r="Q22" s="1"/>
    </row>
    <row r="23" spans="1:17" ht="12.75" customHeight="1" x14ac:dyDescent="0.25">
      <c r="A23" s="112" t="s">
        <v>19</v>
      </c>
      <c r="B23" s="62">
        <v>4</v>
      </c>
      <c r="C23" s="34" t="s">
        <v>42</v>
      </c>
      <c r="D23" s="137">
        <v>13</v>
      </c>
      <c r="E23" s="34" t="s">
        <v>43</v>
      </c>
      <c r="F23" s="47" t="s">
        <v>27</v>
      </c>
      <c r="G23" s="35">
        <v>39144</v>
      </c>
      <c r="H23" s="36"/>
      <c r="I23" s="73"/>
      <c r="J23" s="37"/>
      <c r="K23" s="117"/>
      <c r="L23" s="118"/>
      <c r="M23" s="32"/>
      <c r="O23" s="39"/>
      <c r="P23" s="42"/>
      <c r="Q23" s="1"/>
    </row>
    <row r="24" spans="1:17" ht="12.75" customHeight="1" x14ac:dyDescent="0.25">
      <c r="A24" s="112" t="s">
        <v>19</v>
      </c>
      <c r="B24" s="62">
        <v>4</v>
      </c>
      <c r="C24" s="34" t="s">
        <v>42</v>
      </c>
      <c r="D24" s="137">
        <v>14</v>
      </c>
      <c r="E24" s="34" t="s">
        <v>44</v>
      </c>
      <c r="F24" s="47" t="s">
        <v>29</v>
      </c>
      <c r="G24" s="35">
        <v>39277</v>
      </c>
      <c r="H24" s="36"/>
      <c r="I24" s="73"/>
      <c r="J24" s="37"/>
      <c r="K24" s="119">
        <f>SUM(J23:J26)</f>
        <v>0</v>
      </c>
      <c r="L24" s="120"/>
      <c r="M24" s="32"/>
      <c r="O24" s="39"/>
      <c r="P24" s="42"/>
      <c r="Q24" s="1"/>
    </row>
    <row r="25" spans="1:17" ht="12.75" customHeight="1" x14ac:dyDescent="0.25">
      <c r="A25" s="112" t="s">
        <v>19</v>
      </c>
      <c r="B25" s="62">
        <v>4</v>
      </c>
      <c r="C25" s="34" t="s">
        <v>42</v>
      </c>
      <c r="D25" s="137">
        <v>15</v>
      </c>
      <c r="E25" s="34" t="s">
        <v>45</v>
      </c>
      <c r="F25" s="47" t="s">
        <v>27</v>
      </c>
      <c r="G25" s="35">
        <v>39357</v>
      </c>
      <c r="H25" s="36"/>
      <c r="I25" s="73"/>
      <c r="J25" s="37"/>
      <c r="K25" s="121"/>
      <c r="L25" s="122"/>
      <c r="M25" s="32"/>
      <c r="O25" s="39"/>
      <c r="P25" s="42"/>
      <c r="Q25" s="1"/>
    </row>
    <row r="26" spans="1:17" ht="12.75" customHeight="1" x14ac:dyDescent="0.25">
      <c r="A26" s="112" t="s">
        <v>19</v>
      </c>
      <c r="B26" s="62">
        <v>4</v>
      </c>
      <c r="C26" s="34" t="s">
        <v>42</v>
      </c>
      <c r="D26" s="137">
        <v>16</v>
      </c>
      <c r="E26" s="34" t="s">
        <v>46</v>
      </c>
      <c r="F26" s="47" t="s">
        <v>29</v>
      </c>
      <c r="G26" s="35">
        <v>39299</v>
      </c>
      <c r="H26" s="36"/>
      <c r="I26" s="73"/>
      <c r="J26" s="37"/>
      <c r="K26" s="123"/>
      <c r="L26" s="124"/>
      <c r="M26" s="32"/>
      <c r="O26" s="39"/>
      <c r="P26" s="42"/>
      <c r="Q26" s="1"/>
    </row>
    <row r="27" spans="1:17" ht="12.75" customHeight="1" x14ac:dyDescent="0.25">
      <c r="A27" s="111" t="s">
        <v>19</v>
      </c>
      <c r="B27" s="63">
        <v>5</v>
      </c>
      <c r="C27" s="55" t="s">
        <v>47</v>
      </c>
      <c r="D27" s="136">
        <v>17</v>
      </c>
      <c r="E27" s="55" t="s">
        <v>48</v>
      </c>
      <c r="F27" s="68" t="s">
        <v>27</v>
      </c>
      <c r="G27" s="56">
        <v>39381</v>
      </c>
      <c r="H27" s="57"/>
      <c r="I27" s="72"/>
      <c r="J27" s="58"/>
      <c r="K27" s="129"/>
      <c r="L27" s="130"/>
      <c r="M27" s="32"/>
      <c r="O27" s="39"/>
      <c r="P27" s="42"/>
      <c r="Q27" s="1"/>
    </row>
    <row r="28" spans="1:17" ht="12.75" customHeight="1" x14ac:dyDescent="0.25">
      <c r="A28" s="111" t="s">
        <v>19</v>
      </c>
      <c r="B28" s="63">
        <v>5</v>
      </c>
      <c r="C28" s="55" t="s">
        <v>47</v>
      </c>
      <c r="D28" s="136">
        <v>18</v>
      </c>
      <c r="E28" s="55" t="s">
        <v>49</v>
      </c>
      <c r="F28" s="68" t="s">
        <v>29</v>
      </c>
      <c r="G28" s="56">
        <v>39346</v>
      </c>
      <c r="H28" s="57"/>
      <c r="I28" s="72"/>
      <c r="J28" s="58"/>
      <c r="K28" s="94">
        <f>SUM(J27:J30)</f>
        <v>0</v>
      </c>
      <c r="L28" s="131"/>
      <c r="M28" s="32"/>
      <c r="O28" s="39"/>
      <c r="P28" s="42"/>
      <c r="Q28" s="1"/>
    </row>
    <row r="29" spans="1:17" ht="12.75" customHeight="1" x14ac:dyDescent="0.25">
      <c r="A29" s="111" t="s">
        <v>19</v>
      </c>
      <c r="B29" s="63">
        <v>5</v>
      </c>
      <c r="C29" s="55" t="s">
        <v>47</v>
      </c>
      <c r="D29" s="136">
        <v>19</v>
      </c>
      <c r="E29" s="55" t="s">
        <v>50</v>
      </c>
      <c r="F29" s="68" t="s">
        <v>27</v>
      </c>
      <c r="G29" s="56">
        <v>39224</v>
      </c>
      <c r="H29" s="57"/>
      <c r="I29" s="72"/>
      <c r="J29" s="58"/>
      <c r="K29" s="132"/>
      <c r="L29" s="133"/>
      <c r="M29" s="32"/>
      <c r="O29" s="39"/>
      <c r="P29" s="42"/>
      <c r="Q29" s="1"/>
    </row>
    <row r="30" spans="1:17" ht="12.75" customHeight="1" x14ac:dyDescent="0.25">
      <c r="A30" s="111" t="s">
        <v>19</v>
      </c>
      <c r="B30" s="63">
        <v>5</v>
      </c>
      <c r="C30" s="55" t="s">
        <v>47</v>
      </c>
      <c r="D30" s="136">
        <v>20</v>
      </c>
      <c r="E30" s="55" t="s">
        <v>51</v>
      </c>
      <c r="F30" s="68" t="s">
        <v>29</v>
      </c>
      <c r="G30" s="56">
        <v>39102</v>
      </c>
      <c r="H30" s="57"/>
      <c r="I30" s="72"/>
      <c r="J30" s="58"/>
      <c r="K30" s="134"/>
      <c r="L30" s="135"/>
      <c r="M30" s="32"/>
      <c r="O30" s="39"/>
      <c r="P30" s="42"/>
      <c r="Q30" s="1"/>
    </row>
    <row r="31" spans="1:17" ht="12.75" customHeight="1" x14ac:dyDescent="0.25">
      <c r="A31" s="112" t="s">
        <v>19</v>
      </c>
      <c r="B31" s="62">
        <v>6</v>
      </c>
      <c r="C31" s="34" t="s">
        <v>52</v>
      </c>
      <c r="D31" s="137">
        <v>21</v>
      </c>
      <c r="E31" s="34" t="s">
        <v>53</v>
      </c>
      <c r="F31" s="47" t="s">
        <v>27</v>
      </c>
      <c r="G31" s="35">
        <v>39153</v>
      </c>
      <c r="H31" s="36"/>
      <c r="I31" s="73"/>
      <c r="J31" s="37"/>
      <c r="K31" s="117"/>
      <c r="L31" s="118"/>
      <c r="M31" s="32"/>
      <c r="O31" s="42"/>
      <c r="P31" s="42"/>
      <c r="Q31" s="1"/>
    </row>
    <row r="32" spans="1:17" ht="12.75" customHeight="1" x14ac:dyDescent="0.25">
      <c r="A32" s="112" t="s">
        <v>19</v>
      </c>
      <c r="B32" s="62">
        <v>6</v>
      </c>
      <c r="C32" s="34" t="s">
        <v>52</v>
      </c>
      <c r="D32" s="137">
        <v>22</v>
      </c>
      <c r="E32" s="34" t="s">
        <v>54</v>
      </c>
      <c r="F32" s="47" t="s">
        <v>29</v>
      </c>
      <c r="G32" s="35">
        <v>39268</v>
      </c>
      <c r="H32" s="36"/>
      <c r="I32" s="73"/>
      <c r="J32" s="37"/>
      <c r="K32" s="119">
        <f>SUM(J31:J34)</f>
        <v>0</v>
      </c>
      <c r="L32" s="120"/>
      <c r="M32" s="32"/>
      <c r="O32" s="42"/>
      <c r="P32" s="42"/>
      <c r="Q32" s="1"/>
    </row>
    <row r="33" spans="1:17" ht="12.75" customHeight="1" x14ac:dyDescent="0.25">
      <c r="A33" s="112" t="s">
        <v>19</v>
      </c>
      <c r="B33" s="62">
        <v>6</v>
      </c>
      <c r="C33" s="34" t="s">
        <v>52</v>
      </c>
      <c r="D33" s="137">
        <v>23</v>
      </c>
      <c r="E33" s="34" t="s">
        <v>55</v>
      </c>
      <c r="F33" s="47" t="s">
        <v>27</v>
      </c>
      <c r="G33" s="35">
        <v>39426</v>
      </c>
      <c r="H33" s="36"/>
      <c r="I33" s="73"/>
      <c r="J33" s="37"/>
      <c r="K33" s="121"/>
      <c r="L33" s="122"/>
      <c r="M33" s="32"/>
      <c r="O33" s="42"/>
      <c r="P33" s="42"/>
      <c r="Q33" s="1"/>
    </row>
    <row r="34" spans="1:17" ht="12.75" customHeight="1" x14ac:dyDescent="0.25">
      <c r="A34" s="112" t="s">
        <v>19</v>
      </c>
      <c r="B34" s="62">
        <v>6</v>
      </c>
      <c r="C34" s="34" t="s">
        <v>52</v>
      </c>
      <c r="D34" s="137">
        <v>24</v>
      </c>
      <c r="E34" s="34" t="s">
        <v>56</v>
      </c>
      <c r="F34" s="47" t="s">
        <v>29</v>
      </c>
      <c r="G34" s="35">
        <v>39317</v>
      </c>
      <c r="H34" s="36"/>
      <c r="I34" s="73"/>
      <c r="J34" s="37"/>
      <c r="K34" s="123"/>
      <c r="L34" s="124"/>
      <c r="M34" s="32"/>
      <c r="O34" s="42"/>
      <c r="P34" s="42"/>
      <c r="Q34" s="1"/>
    </row>
    <row r="35" spans="1:17" ht="12.75" customHeight="1" x14ac:dyDescent="0.25">
      <c r="A35" s="111" t="s">
        <v>19</v>
      </c>
      <c r="B35" s="63">
        <v>7</v>
      </c>
      <c r="C35" s="55" t="s">
        <v>57</v>
      </c>
      <c r="D35" s="136">
        <v>25</v>
      </c>
      <c r="E35" s="55" t="s">
        <v>58</v>
      </c>
      <c r="F35" s="68" t="s">
        <v>27</v>
      </c>
      <c r="G35" s="56">
        <v>39289</v>
      </c>
      <c r="H35" s="57"/>
      <c r="I35" s="72"/>
      <c r="J35" s="58"/>
      <c r="K35" s="129"/>
      <c r="L35" s="130"/>
      <c r="O35" s="42"/>
      <c r="P35" s="42"/>
      <c r="Q35" s="1"/>
    </row>
    <row r="36" spans="1:17" ht="12.75" customHeight="1" x14ac:dyDescent="0.25">
      <c r="A36" s="111" t="s">
        <v>19</v>
      </c>
      <c r="B36" s="63">
        <v>7</v>
      </c>
      <c r="C36" s="55" t="s">
        <v>57</v>
      </c>
      <c r="D36" s="136">
        <v>26</v>
      </c>
      <c r="E36" s="55" t="s">
        <v>59</v>
      </c>
      <c r="F36" s="68" t="s">
        <v>29</v>
      </c>
      <c r="G36" s="56">
        <v>39117</v>
      </c>
      <c r="H36" s="57"/>
      <c r="I36" s="72"/>
      <c r="J36" s="58"/>
      <c r="K36" s="94">
        <f>SUM(J35:J38)</f>
        <v>0</v>
      </c>
      <c r="L36" s="131"/>
      <c r="O36" s="42"/>
      <c r="P36" s="42"/>
      <c r="Q36" s="1"/>
    </row>
    <row r="37" spans="1:17" ht="12.75" customHeight="1" x14ac:dyDescent="0.25">
      <c r="A37" s="111" t="s">
        <v>19</v>
      </c>
      <c r="B37" s="63">
        <v>7</v>
      </c>
      <c r="C37" s="55" t="s">
        <v>57</v>
      </c>
      <c r="D37" s="136">
        <v>27</v>
      </c>
      <c r="E37" s="55" t="s">
        <v>60</v>
      </c>
      <c r="F37" s="68" t="s">
        <v>27</v>
      </c>
      <c r="G37" s="56">
        <v>39210</v>
      </c>
      <c r="H37" s="57"/>
      <c r="I37" s="72"/>
      <c r="J37" s="58"/>
      <c r="K37" s="132"/>
      <c r="L37" s="133"/>
      <c r="O37" s="42"/>
      <c r="P37" s="42"/>
      <c r="Q37" s="1"/>
    </row>
    <row r="38" spans="1:17" ht="12.75" customHeight="1" x14ac:dyDescent="0.25">
      <c r="A38" s="111" t="s">
        <v>19</v>
      </c>
      <c r="B38" s="63">
        <v>7</v>
      </c>
      <c r="C38" s="55" t="s">
        <v>57</v>
      </c>
      <c r="D38" s="136">
        <v>28</v>
      </c>
      <c r="E38" s="55" t="s">
        <v>61</v>
      </c>
      <c r="F38" s="68" t="s">
        <v>29</v>
      </c>
      <c r="G38" s="56">
        <v>39644</v>
      </c>
      <c r="H38" s="57"/>
      <c r="I38" s="72"/>
      <c r="J38" s="58"/>
      <c r="K38" s="134"/>
      <c r="L38" s="135"/>
      <c r="O38" s="42"/>
      <c r="P38" s="42"/>
      <c r="Q38" s="1"/>
    </row>
    <row r="39" spans="1:17" ht="12.75" customHeight="1" x14ac:dyDescent="0.25">
      <c r="A39" s="112" t="s">
        <v>19</v>
      </c>
      <c r="B39" s="62">
        <v>8</v>
      </c>
      <c r="C39" s="34" t="s">
        <v>62</v>
      </c>
      <c r="D39" s="137">
        <v>29</v>
      </c>
      <c r="E39" s="34" t="s">
        <v>63</v>
      </c>
      <c r="F39" s="47" t="s">
        <v>27</v>
      </c>
      <c r="G39" s="35">
        <v>39536</v>
      </c>
      <c r="H39" s="36"/>
      <c r="I39" s="73"/>
      <c r="J39" s="37"/>
      <c r="K39" s="117"/>
      <c r="L39" s="118"/>
      <c r="O39" s="42"/>
      <c r="P39" s="42"/>
      <c r="Q39" s="1"/>
    </row>
    <row r="40" spans="1:17" ht="12.75" customHeight="1" x14ac:dyDescent="0.25">
      <c r="A40" s="112" t="s">
        <v>19</v>
      </c>
      <c r="B40" s="62">
        <v>8</v>
      </c>
      <c r="C40" s="34" t="s">
        <v>62</v>
      </c>
      <c r="D40" s="137">
        <v>30</v>
      </c>
      <c r="E40" s="34" t="s">
        <v>64</v>
      </c>
      <c r="F40" s="47" t="s">
        <v>29</v>
      </c>
      <c r="G40" s="35">
        <v>39104</v>
      </c>
      <c r="H40" s="36"/>
      <c r="I40" s="73"/>
      <c r="J40" s="37"/>
      <c r="K40" s="119">
        <f>SUM(J39:J42)</f>
        <v>0</v>
      </c>
      <c r="L40" s="120"/>
      <c r="O40" s="42"/>
      <c r="P40" s="42"/>
      <c r="Q40" s="1"/>
    </row>
    <row r="41" spans="1:17" ht="12.75" customHeight="1" x14ac:dyDescent="0.25">
      <c r="A41" s="112" t="s">
        <v>19</v>
      </c>
      <c r="B41" s="62">
        <v>8</v>
      </c>
      <c r="C41" s="34" t="s">
        <v>62</v>
      </c>
      <c r="D41" s="137">
        <v>31</v>
      </c>
      <c r="E41" s="34" t="s">
        <v>65</v>
      </c>
      <c r="F41" s="47" t="s">
        <v>27</v>
      </c>
      <c r="G41" s="35">
        <v>39151</v>
      </c>
      <c r="H41" s="36"/>
      <c r="I41" s="73"/>
      <c r="J41" s="37"/>
      <c r="K41" s="121"/>
      <c r="L41" s="122"/>
      <c r="O41" s="42"/>
      <c r="P41" s="42"/>
      <c r="Q41" s="1"/>
    </row>
    <row r="42" spans="1:17" ht="12.75" customHeight="1" x14ac:dyDescent="0.25">
      <c r="A42" s="112" t="s">
        <v>19</v>
      </c>
      <c r="B42" s="62">
        <v>8</v>
      </c>
      <c r="C42" s="34" t="s">
        <v>62</v>
      </c>
      <c r="D42" s="137">
        <v>32</v>
      </c>
      <c r="E42" s="34" t="s">
        <v>66</v>
      </c>
      <c r="F42" s="47" t="s">
        <v>29</v>
      </c>
      <c r="G42" s="35">
        <v>39198</v>
      </c>
      <c r="H42" s="36"/>
      <c r="I42" s="73"/>
      <c r="J42" s="37"/>
      <c r="K42" s="123"/>
      <c r="L42" s="124"/>
      <c r="O42" s="42"/>
      <c r="P42" s="42"/>
      <c r="Q42" s="1"/>
    </row>
    <row r="43" spans="1:17" ht="12.75" customHeight="1" x14ac:dyDescent="0.25">
      <c r="A43" s="111" t="s">
        <v>19</v>
      </c>
      <c r="B43" s="63">
        <v>9</v>
      </c>
      <c r="C43" s="55" t="s">
        <v>67</v>
      </c>
      <c r="D43" s="136">
        <v>33</v>
      </c>
      <c r="E43" s="55" t="s">
        <v>68</v>
      </c>
      <c r="F43" s="68" t="s">
        <v>27</v>
      </c>
      <c r="G43" s="56">
        <v>39269</v>
      </c>
      <c r="H43" s="57"/>
      <c r="I43" s="72"/>
      <c r="J43" s="58"/>
      <c r="K43" s="129"/>
      <c r="L43" s="130"/>
      <c r="O43" s="42"/>
      <c r="P43" s="42"/>
      <c r="Q43" s="1"/>
    </row>
    <row r="44" spans="1:17" ht="12.75" customHeight="1" x14ac:dyDescent="0.25">
      <c r="A44" s="111" t="s">
        <v>19</v>
      </c>
      <c r="B44" s="63">
        <v>9</v>
      </c>
      <c r="C44" s="55" t="s">
        <v>67</v>
      </c>
      <c r="D44" s="136">
        <v>34</v>
      </c>
      <c r="E44" s="55" t="s">
        <v>69</v>
      </c>
      <c r="F44" s="68" t="s">
        <v>29</v>
      </c>
      <c r="G44" s="56">
        <v>39367</v>
      </c>
      <c r="H44" s="57"/>
      <c r="I44" s="72"/>
      <c r="J44" s="58"/>
      <c r="K44" s="94">
        <f>SUM(J43:J46)</f>
        <v>0</v>
      </c>
      <c r="L44" s="131"/>
      <c r="O44" s="42"/>
      <c r="P44" s="42"/>
      <c r="Q44" s="1"/>
    </row>
    <row r="45" spans="1:17" ht="12.75" customHeight="1" x14ac:dyDescent="0.25">
      <c r="A45" s="111" t="s">
        <v>19</v>
      </c>
      <c r="B45" s="63">
        <v>9</v>
      </c>
      <c r="C45" s="55" t="s">
        <v>67</v>
      </c>
      <c r="D45" s="136">
        <v>35</v>
      </c>
      <c r="E45" s="55" t="s">
        <v>70</v>
      </c>
      <c r="F45" s="68" t="s">
        <v>27</v>
      </c>
      <c r="G45" s="56">
        <v>39297</v>
      </c>
      <c r="H45" s="57"/>
      <c r="I45" s="72"/>
      <c r="J45" s="58"/>
      <c r="K45" s="132"/>
      <c r="L45" s="133"/>
      <c r="O45" s="42"/>
      <c r="P45" s="42"/>
      <c r="Q45" s="1"/>
    </row>
    <row r="46" spans="1:17" ht="12.75" customHeight="1" x14ac:dyDescent="0.25">
      <c r="A46" s="111" t="s">
        <v>19</v>
      </c>
      <c r="B46" s="63">
        <v>9</v>
      </c>
      <c r="C46" s="55" t="s">
        <v>67</v>
      </c>
      <c r="D46" s="136">
        <v>36</v>
      </c>
      <c r="E46" s="55" t="s">
        <v>71</v>
      </c>
      <c r="F46" s="68" t="s">
        <v>29</v>
      </c>
      <c r="G46" s="56">
        <v>39399</v>
      </c>
      <c r="H46" s="57"/>
      <c r="I46" s="72"/>
      <c r="J46" s="58"/>
      <c r="K46" s="134"/>
      <c r="L46" s="135"/>
      <c r="O46" s="42"/>
      <c r="P46" s="42"/>
      <c r="Q46" s="1"/>
    </row>
    <row r="47" spans="1:17" ht="12.75" customHeight="1" x14ac:dyDescent="0.25">
      <c r="A47" s="112" t="s">
        <v>19</v>
      </c>
      <c r="B47" s="62">
        <v>10</v>
      </c>
      <c r="C47" s="34" t="s">
        <v>72</v>
      </c>
      <c r="D47" s="137">
        <v>37</v>
      </c>
      <c r="E47" s="34" t="s">
        <v>73</v>
      </c>
      <c r="F47" s="47" t="s">
        <v>27</v>
      </c>
      <c r="G47" s="35">
        <v>39486</v>
      </c>
      <c r="H47" s="36"/>
      <c r="I47" s="73"/>
      <c r="J47" s="37"/>
      <c r="K47" s="117"/>
      <c r="L47" s="118"/>
      <c r="O47" s="42"/>
      <c r="P47" s="42"/>
      <c r="Q47" s="1"/>
    </row>
    <row r="48" spans="1:17" ht="12.75" customHeight="1" x14ac:dyDescent="0.25">
      <c r="A48" s="112" t="s">
        <v>19</v>
      </c>
      <c r="B48" s="62">
        <v>10</v>
      </c>
      <c r="C48" s="34" t="s">
        <v>72</v>
      </c>
      <c r="D48" s="137">
        <v>38</v>
      </c>
      <c r="E48" s="34" t="s">
        <v>74</v>
      </c>
      <c r="F48" s="47" t="s">
        <v>29</v>
      </c>
      <c r="G48" s="35">
        <v>39529</v>
      </c>
      <c r="H48" s="36"/>
      <c r="I48" s="73"/>
      <c r="J48" s="37"/>
      <c r="K48" s="119">
        <f>SUM(J47:J50)</f>
        <v>0</v>
      </c>
      <c r="L48" s="120"/>
      <c r="O48" s="42"/>
      <c r="P48" s="42"/>
      <c r="Q48" s="1"/>
    </row>
    <row r="49" spans="1:17" ht="12.75" customHeight="1" x14ac:dyDescent="0.25">
      <c r="A49" s="112" t="s">
        <v>19</v>
      </c>
      <c r="B49" s="62">
        <v>10</v>
      </c>
      <c r="C49" s="34" t="s">
        <v>72</v>
      </c>
      <c r="D49" s="137">
        <v>39</v>
      </c>
      <c r="E49" s="34" t="s">
        <v>75</v>
      </c>
      <c r="F49" s="47" t="s">
        <v>27</v>
      </c>
      <c r="G49" s="35">
        <v>39762</v>
      </c>
      <c r="H49" s="36"/>
      <c r="I49" s="73"/>
      <c r="J49" s="37"/>
      <c r="K49" s="121"/>
      <c r="L49" s="122"/>
      <c r="O49" s="42"/>
      <c r="P49" s="42"/>
      <c r="Q49" s="1"/>
    </row>
    <row r="50" spans="1:17" ht="12.75" customHeight="1" x14ac:dyDescent="0.25">
      <c r="A50" s="112" t="s">
        <v>19</v>
      </c>
      <c r="B50" s="62">
        <v>10</v>
      </c>
      <c r="C50" s="34" t="s">
        <v>72</v>
      </c>
      <c r="D50" s="137">
        <v>40</v>
      </c>
      <c r="E50" s="34" t="s">
        <v>76</v>
      </c>
      <c r="F50" s="47" t="s">
        <v>29</v>
      </c>
      <c r="G50" s="35">
        <v>39715</v>
      </c>
      <c r="H50" s="36"/>
      <c r="I50" s="73"/>
      <c r="J50" s="37"/>
      <c r="K50" s="123"/>
      <c r="L50" s="124"/>
      <c r="O50" s="42"/>
      <c r="P50" s="42"/>
      <c r="Q50" s="1"/>
    </row>
    <row r="51" spans="1:17" ht="12.75" customHeight="1" x14ac:dyDescent="0.25">
      <c r="A51" s="111" t="s">
        <v>19</v>
      </c>
      <c r="B51" s="63">
        <v>11</v>
      </c>
      <c r="C51" s="55" t="s">
        <v>77</v>
      </c>
      <c r="D51" s="136">
        <v>41</v>
      </c>
      <c r="E51" s="55" t="s">
        <v>78</v>
      </c>
      <c r="F51" s="68" t="s">
        <v>27</v>
      </c>
      <c r="G51" s="56">
        <v>39278</v>
      </c>
      <c r="H51" s="57"/>
      <c r="I51" s="72"/>
      <c r="J51" s="58"/>
      <c r="K51" s="129"/>
      <c r="L51" s="130"/>
      <c r="O51" s="42"/>
      <c r="P51" s="42"/>
      <c r="Q51" s="1"/>
    </row>
    <row r="52" spans="1:17" ht="12.75" customHeight="1" x14ac:dyDescent="0.25">
      <c r="A52" s="111" t="s">
        <v>19</v>
      </c>
      <c r="B52" s="63">
        <v>11</v>
      </c>
      <c r="C52" s="55" t="s">
        <v>77</v>
      </c>
      <c r="D52" s="136">
        <v>42</v>
      </c>
      <c r="E52" s="55" t="s">
        <v>79</v>
      </c>
      <c r="F52" s="68" t="s">
        <v>29</v>
      </c>
      <c r="G52" s="56">
        <v>39349</v>
      </c>
      <c r="H52" s="57"/>
      <c r="I52" s="72"/>
      <c r="J52" s="58"/>
      <c r="K52" s="94">
        <f>SUM(J51:J54)</f>
        <v>0</v>
      </c>
      <c r="L52" s="131"/>
      <c r="O52" s="42"/>
      <c r="P52" s="42"/>
      <c r="Q52" s="1"/>
    </row>
    <row r="53" spans="1:17" ht="12.75" customHeight="1" x14ac:dyDescent="0.25">
      <c r="A53" s="111" t="s">
        <v>19</v>
      </c>
      <c r="B53" s="63">
        <v>11</v>
      </c>
      <c r="C53" s="55" t="s">
        <v>77</v>
      </c>
      <c r="D53" s="136">
        <v>43</v>
      </c>
      <c r="E53" s="55" t="s">
        <v>80</v>
      </c>
      <c r="F53" s="68" t="s">
        <v>27</v>
      </c>
      <c r="G53" s="56">
        <v>39276</v>
      </c>
      <c r="H53" s="57"/>
      <c r="I53" s="72"/>
      <c r="J53" s="58"/>
      <c r="K53" s="132"/>
      <c r="L53" s="133"/>
      <c r="O53" s="42"/>
      <c r="P53" s="42"/>
      <c r="Q53" s="1"/>
    </row>
    <row r="54" spans="1:17" ht="12.75" customHeight="1" x14ac:dyDescent="0.25">
      <c r="A54" s="111" t="s">
        <v>19</v>
      </c>
      <c r="B54" s="63">
        <v>11</v>
      </c>
      <c r="C54" s="55" t="s">
        <v>77</v>
      </c>
      <c r="D54" s="136">
        <v>44</v>
      </c>
      <c r="E54" s="55" t="s">
        <v>81</v>
      </c>
      <c r="F54" s="68" t="s">
        <v>29</v>
      </c>
      <c r="G54" s="56">
        <v>39407</v>
      </c>
      <c r="H54" s="57"/>
      <c r="I54" s="72"/>
      <c r="J54" s="58"/>
      <c r="K54" s="134"/>
      <c r="L54" s="135"/>
      <c r="O54" s="42"/>
      <c r="P54" s="42"/>
      <c r="Q54" s="1"/>
    </row>
    <row r="55" spans="1:17" ht="12.75" customHeight="1" x14ac:dyDescent="0.25">
      <c r="A55" s="112" t="s">
        <v>19</v>
      </c>
      <c r="B55" s="62">
        <v>12</v>
      </c>
      <c r="C55" s="34" t="s">
        <v>82</v>
      </c>
      <c r="D55" s="137">
        <v>45</v>
      </c>
      <c r="E55" s="34" t="s">
        <v>83</v>
      </c>
      <c r="F55" s="47" t="s">
        <v>27</v>
      </c>
      <c r="G55" s="35">
        <v>39642</v>
      </c>
      <c r="H55" s="36"/>
      <c r="I55" s="73"/>
      <c r="J55" s="37"/>
      <c r="K55" s="117"/>
      <c r="L55" s="118"/>
      <c r="O55" s="42"/>
      <c r="P55" s="42"/>
      <c r="Q55" s="1"/>
    </row>
    <row r="56" spans="1:17" ht="12.75" customHeight="1" x14ac:dyDescent="0.25">
      <c r="A56" s="112" t="s">
        <v>19</v>
      </c>
      <c r="B56" s="62">
        <v>12</v>
      </c>
      <c r="C56" s="34" t="s">
        <v>82</v>
      </c>
      <c r="D56" s="137">
        <v>46</v>
      </c>
      <c r="E56" s="34" t="s">
        <v>84</v>
      </c>
      <c r="F56" s="47" t="s">
        <v>29</v>
      </c>
      <c r="G56" s="35">
        <v>39166</v>
      </c>
      <c r="H56" s="36"/>
      <c r="I56" s="73"/>
      <c r="J56" s="37"/>
      <c r="K56" s="119">
        <f>SUM(J55:J58)</f>
        <v>0</v>
      </c>
      <c r="L56" s="120"/>
      <c r="O56" s="42"/>
      <c r="P56" s="42"/>
      <c r="Q56" s="1"/>
    </row>
    <row r="57" spans="1:17" ht="12.75" customHeight="1" x14ac:dyDescent="0.25">
      <c r="A57" s="112" t="s">
        <v>19</v>
      </c>
      <c r="B57" s="62">
        <v>12</v>
      </c>
      <c r="C57" s="34" t="s">
        <v>82</v>
      </c>
      <c r="D57" s="137">
        <v>47</v>
      </c>
      <c r="E57" s="34" t="s">
        <v>85</v>
      </c>
      <c r="F57" s="47" t="s">
        <v>27</v>
      </c>
      <c r="G57" s="35">
        <v>39894</v>
      </c>
      <c r="H57" s="36"/>
      <c r="I57" s="73"/>
      <c r="J57" s="37"/>
      <c r="K57" s="121"/>
      <c r="L57" s="122"/>
      <c r="O57" s="42"/>
      <c r="P57" s="42"/>
      <c r="Q57" s="1"/>
    </row>
    <row r="58" spans="1:17" ht="12.75" customHeight="1" x14ac:dyDescent="0.25">
      <c r="A58" s="112" t="s">
        <v>19</v>
      </c>
      <c r="B58" s="62">
        <v>12</v>
      </c>
      <c r="C58" s="34" t="s">
        <v>82</v>
      </c>
      <c r="D58" s="137">
        <v>48</v>
      </c>
      <c r="E58" s="34" t="s">
        <v>86</v>
      </c>
      <c r="F58" s="47" t="s">
        <v>29</v>
      </c>
      <c r="G58" s="35">
        <v>39863</v>
      </c>
      <c r="H58" s="36"/>
      <c r="I58" s="73"/>
      <c r="J58" s="37"/>
      <c r="K58" s="123"/>
      <c r="L58" s="124"/>
      <c r="O58" s="42"/>
      <c r="P58" s="42"/>
      <c r="Q58" s="1"/>
    </row>
    <row r="59" spans="1:17" ht="12.75" customHeight="1" x14ac:dyDescent="0.25">
      <c r="A59" s="111" t="s">
        <v>19</v>
      </c>
      <c r="B59" s="63">
        <v>13</v>
      </c>
      <c r="C59" s="55" t="s">
        <v>87</v>
      </c>
      <c r="D59" s="136">
        <v>49</v>
      </c>
      <c r="E59" s="55" t="s">
        <v>88</v>
      </c>
      <c r="F59" s="68" t="s">
        <v>27</v>
      </c>
      <c r="G59" s="56">
        <v>39492</v>
      </c>
      <c r="H59" s="57"/>
      <c r="I59" s="72"/>
      <c r="J59" s="58"/>
      <c r="K59" s="129"/>
      <c r="L59" s="130"/>
      <c r="O59" s="42"/>
      <c r="P59" s="42"/>
      <c r="Q59" s="1"/>
    </row>
    <row r="60" spans="1:17" ht="12.75" customHeight="1" x14ac:dyDescent="0.25">
      <c r="A60" s="111" t="s">
        <v>19</v>
      </c>
      <c r="B60" s="63">
        <v>13</v>
      </c>
      <c r="C60" s="55" t="s">
        <v>87</v>
      </c>
      <c r="D60" s="136">
        <v>50</v>
      </c>
      <c r="E60" s="55" t="s">
        <v>89</v>
      </c>
      <c r="F60" s="68" t="s">
        <v>29</v>
      </c>
      <c r="G60" s="56">
        <v>39620</v>
      </c>
      <c r="H60" s="57"/>
      <c r="I60" s="72"/>
      <c r="J60" s="58"/>
      <c r="K60" s="94">
        <f>SUM(J59:J62)</f>
        <v>0</v>
      </c>
      <c r="L60" s="131"/>
      <c r="O60" s="42"/>
      <c r="P60" s="42"/>
      <c r="Q60" s="1"/>
    </row>
    <row r="61" spans="1:17" ht="12.75" customHeight="1" x14ac:dyDescent="0.25">
      <c r="A61" s="111" t="s">
        <v>19</v>
      </c>
      <c r="B61" s="63">
        <v>13</v>
      </c>
      <c r="C61" s="55" t="s">
        <v>87</v>
      </c>
      <c r="D61" s="136">
        <v>51</v>
      </c>
      <c r="E61" s="55" t="s">
        <v>90</v>
      </c>
      <c r="F61" s="68" t="s">
        <v>27</v>
      </c>
      <c r="G61" s="56">
        <v>39701</v>
      </c>
      <c r="H61" s="57"/>
      <c r="I61" s="72"/>
      <c r="J61" s="58"/>
      <c r="K61" s="132"/>
      <c r="L61" s="133"/>
      <c r="O61" s="42"/>
      <c r="P61" s="42"/>
      <c r="Q61" s="1"/>
    </row>
    <row r="62" spans="1:17" ht="12.75" customHeight="1" x14ac:dyDescent="0.25">
      <c r="A62" s="111" t="s">
        <v>19</v>
      </c>
      <c r="B62" s="63">
        <v>13</v>
      </c>
      <c r="C62" s="55" t="s">
        <v>87</v>
      </c>
      <c r="D62" s="136">
        <v>52</v>
      </c>
      <c r="E62" s="55" t="s">
        <v>91</v>
      </c>
      <c r="F62" s="68" t="s">
        <v>29</v>
      </c>
      <c r="G62" s="56">
        <v>39527</v>
      </c>
      <c r="H62" s="57"/>
      <c r="I62" s="72"/>
      <c r="J62" s="58"/>
      <c r="K62" s="134"/>
      <c r="L62" s="135"/>
      <c r="O62" s="42"/>
      <c r="P62" s="42"/>
      <c r="Q62" s="1"/>
    </row>
    <row r="63" spans="1:17" ht="12.75" customHeight="1" x14ac:dyDescent="0.25">
      <c r="A63" s="112" t="s">
        <v>19</v>
      </c>
      <c r="B63" s="62">
        <v>14</v>
      </c>
      <c r="C63" s="34" t="s">
        <v>92</v>
      </c>
      <c r="D63" s="137">
        <v>53</v>
      </c>
      <c r="E63" s="34" t="s">
        <v>93</v>
      </c>
      <c r="F63" s="47" t="s">
        <v>27</v>
      </c>
      <c r="G63" s="35">
        <v>39342</v>
      </c>
      <c r="H63" s="36"/>
      <c r="I63" s="73"/>
      <c r="J63" s="37"/>
      <c r="K63" s="117"/>
      <c r="L63" s="118"/>
      <c r="O63" s="42"/>
      <c r="P63" s="42"/>
      <c r="Q63" s="1"/>
    </row>
    <row r="64" spans="1:17" ht="12.75" customHeight="1" x14ac:dyDescent="0.25">
      <c r="A64" s="112" t="s">
        <v>19</v>
      </c>
      <c r="B64" s="62">
        <v>14</v>
      </c>
      <c r="C64" s="34" t="s">
        <v>92</v>
      </c>
      <c r="D64" s="137">
        <v>54</v>
      </c>
      <c r="E64" s="34" t="s">
        <v>94</v>
      </c>
      <c r="F64" s="47" t="s">
        <v>29</v>
      </c>
      <c r="G64" s="35">
        <v>39482</v>
      </c>
      <c r="H64" s="36"/>
      <c r="I64" s="73"/>
      <c r="J64" s="37"/>
      <c r="K64" s="119">
        <f>SUM(J63:J66)</f>
        <v>0</v>
      </c>
      <c r="L64" s="120"/>
      <c r="O64" s="42"/>
      <c r="P64" s="42"/>
      <c r="Q64" s="1"/>
    </row>
    <row r="65" spans="1:17" ht="12.75" customHeight="1" x14ac:dyDescent="0.25">
      <c r="A65" s="112" t="s">
        <v>19</v>
      </c>
      <c r="B65" s="62">
        <v>14</v>
      </c>
      <c r="C65" s="34" t="s">
        <v>92</v>
      </c>
      <c r="D65" s="137">
        <v>55</v>
      </c>
      <c r="E65" s="34" t="s">
        <v>95</v>
      </c>
      <c r="F65" s="47" t="s">
        <v>27</v>
      </c>
      <c r="G65" s="35">
        <v>39453</v>
      </c>
      <c r="H65" s="36"/>
      <c r="I65" s="73"/>
      <c r="J65" s="37"/>
      <c r="K65" s="121"/>
      <c r="L65" s="122"/>
      <c r="O65" s="42"/>
      <c r="P65" s="42"/>
      <c r="Q65" s="1"/>
    </row>
    <row r="66" spans="1:17" ht="12.75" customHeight="1" x14ac:dyDescent="0.25">
      <c r="A66" s="112" t="s">
        <v>19</v>
      </c>
      <c r="B66" s="62">
        <v>14</v>
      </c>
      <c r="C66" s="34" t="s">
        <v>92</v>
      </c>
      <c r="D66" s="137">
        <v>56</v>
      </c>
      <c r="E66" s="34" t="s">
        <v>96</v>
      </c>
      <c r="F66" s="47" t="s">
        <v>29</v>
      </c>
      <c r="G66" s="35">
        <v>39255</v>
      </c>
      <c r="H66" s="36"/>
      <c r="I66" s="73"/>
      <c r="J66" s="37"/>
      <c r="K66" s="123"/>
      <c r="L66" s="124"/>
      <c r="O66" s="42"/>
      <c r="P66" s="42"/>
      <c r="Q66" s="1"/>
    </row>
    <row r="67" spans="1:17" ht="12.75" customHeight="1" x14ac:dyDescent="0.25">
      <c r="A67" s="111" t="s">
        <v>19</v>
      </c>
      <c r="B67" s="63">
        <v>15</v>
      </c>
      <c r="C67" s="55" t="s">
        <v>97</v>
      </c>
      <c r="D67" s="136">
        <v>57</v>
      </c>
      <c r="E67" s="55" t="s">
        <v>98</v>
      </c>
      <c r="F67" s="68" t="s">
        <v>27</v>
      </c>
      <c r="G67" s="56">
        <v>39349</v>
      </c>
      <c r="H67" s="57"/>
      <c r="I67" s="72"/>
      <c r="J67" s="58"/>
      <c r="K67" s="129"/>
      <c r="L67" s="130"/>
      <c r="O67" s="42"/>
      <c r="P67" s="42"/>
      <c r="Q67" s="1"/>
    </row>
    <row r="68" spans="1:17" ht="12.75" customHeight="1" x14ac:dyDescent="0.25">
      <c r="A68" s="111" t="s">
        <v>19</v>
      </c>
      <c r="B68" s="63">
        <v>15</v>
      </c>
      <c r="C68" s="55" t="s">
        <v>97</v>
      </c>
      <c r="D68" s="136">
        <v>58</v>
      </c>
      <c r="E68" s="55" t="s">
        <v>99</v>
      </c>
      <c r="F68" s="68" t="s">
        <v>29</v>
      </c>
      <c r="G68" s="56">
        <v>39369</v>
      </c>
      <c r="H68" s="57"/>
      <c r="I68" s="72"/>
      <c r="J68" s="58"/>
      <c r="K68" s="94">
        <f>SUM(J67:J70)</f>
        <v>0</v>
      </c>
      <c r="L68" s="131"/>
      <c r="O68" s="42"/>
      <c r="P68" s="42"/>
      <c r="Q68" s="1"/>
    </row>
    <row r="69" spans="1:17" ht="12.75" customHeight="1" x14ac:dyDescent="0.25">
      <c r="A69" s="111" t="s">
        <v>19</v>
      </c>
      <c r="B69" s="63">
        <v>15</v>
      </c>
      <c r="C69" s="55" t="s">
        <v>97</v>
      </c>
      <c r="D69" s="136">
        <v>59</v>
      </c>
      <c r="E69" s="55" t="s">
        <v>100</v>
      </c>
      <c r="F69" s="68" t="s">
        <v>27</v>
      </c>
      <c r="G69" s="56">
        <v>39214</v>
      </c>
      <c r="H69" s="57"/>
      <c r="I69" s="72"/>
      <c r="J69" s="58"/>
      <c r="K69" s="132"/>
      <c r="L69" s="133"/>
      <c r="O69" s="42"/>
      <c r="P69" s="42"/>
      <c r="Q69" s="1"/>
    </row>
    <row r="70" spans="1:17" ht="12.75" customHeight="1" x14ac:dyDescent="0.25">
      <c r="A70" s="111" t="s">
        <v>19</v>
      </c>
      <c r="B70" s="63">
        <v>15</v>
      </c>
      <c r="C70" s="55" t="s">
        <v>97</v>
      </c>
      <c r="D70" s="136">
        <v>60</v>
      </c>
      <c r="E70" s="55" t="s">
        <v>101</v>
      </c>
      <c r="F70" s="68" t="s">
        <v>29</v>
      </c>
      <c r="G70" s="56">
        <v>39292</v>
      </c>
      <c r="H70" s="57"/>
      <c r="I70" s="72"/>
      <c r="J70" s="58"/>
      <c r="K70" s="134"/>
      <c r="L70" s="135"/>
      <c r="O70" s="42"/>
      <c r="P70" s="42"/>
      <c r="Q70" s="1"/>
    </row>
    <row r="71" spans="1:17" ht="12.75" customHeight="1" x14ac:dyDescent="0.25">
      <c r="A71" s="112" t="s">
        <v>19</v>
      </c>
      <c r="B71" s="62">
        <v>16</v>
      </c>
      <c r="C71" s="34" t="s">
        <v>102</v>
      </c>
      <c r="D71" s="137">
        <v>61</v>
      </c>
      <c r="E71" s="34" t="s">
        <v>103</v>
      </c>
      <c r="F71" s="47" t="s">
        <v>27</v>
      </c>
      <c r="G71" s="35">
        <v>39364</v>
      </c>
      <c r="H71" s="36"/>
      <c r="I71" s="73"/>
      <c r="J71" s="37"/>
      <c r="K71" s="117"/>
      <c r="L71" s="118"/>
      <c r="O71" s="42"/>
      <c r="P71" s="42"/>
      <c r="Q71" s="1"/>
    </row>
    <row r="72" spans="1:17" ht="12.75" customHeight="1" x14ac:dyDescent="0.25">
      <c r="A72" s="112" t="s">
        <v>19</v>
      </c>
      <c r="B72" s="62">
        <v>16</v>
      </c>
      <c r="C72" s="34" t="s">
        <v>102</v>
      </c>
      <c r="D72" s="137">
        <v>62</v>
      </c>
      <c r="E72" s="34" t="s">
        <v>104</v>
      </c>
      <c r="F72" s="47" t="s">
        <v>29</v>
      </c>
      <c r="G72" s="35">
        <v>39316</v>
      </c>
      <c r="H72" s="36"/>
      <c r="I72" s="73"/>
      <c r="J72" s="37"/>
      <c r="K72" s="119">
        <f>SUM(J71:J74)</f>
        <v>0</v>
      </c>
      <c r="L72" s="120"/>
      <c r="O72" s="42"/>
      <c r="P72" s="42"/>
      <c r="Q72" s="1"/>
    </row>
    <row r="73" spans="1:17" ht="12.75" customHeight="1" x14ac:dyDescent="0.25">
      <c r="A73" s="112" t="s">
        <v>19</v>
      </c>
      <c r="B73" s="62">
        <v>16</v>
      </c>
      <c r="C73" s="34" t="s">
        <v>102</v>
      </c>
      <c r="D73" s="137">
        <v>63</v>
      </c>
      <c r="E73" s="34" t="s">
        <v>105</v>
      </c>
      <c r="F73" s="47" t="s">
        <v>27</v>
      </c>
      <c r="G73" s="35">
        <v>39223</v>
      </c>
      <c r="H73" s="36"/>
      <c r="I73" s="73"/>
      <c r="J73" s="37"/>
      <c r="K73" s="121"/>
      <c r="L73" s="122"/>
      <c r="O73" s="42"/>
      <c r="P73" s="42"/>
      <c r="Q73" s="1"/>
    </row>
    <row r="74" spans="1:17" ht="12.75" customHeight="1" x14ac:dyDescent="0.25">
      <c r="A74" s="112" t="s">
        <v>19</v>
      </c>
      <c r="B74" s="62">
        <v>16</v>
      </c>
      <c r="C74" s="34" t="s">
        <v>102</v>
      </c>
      <c r="D74" s="137">
        <v>64</v>
      </c>
      <c r="E74" s="34" t="s">
        <v>106</v>
      </c>
      <c r="F74" s="47" t="s">
        <v>29</v>
      </c>
      <c r="G74" s="35">
        <v>39450</v>
      </c>
      <c r="H74" s="36"/>
      <c r="I74" s="73"/>
      <c r="J74" s="37"/>
      <c r="K74" s="123"/>
      <c r="L74" s="124"/>
      <c r="O74" s="42"/>
      <c r="P74" s="42"/>
      <c r="Q74" s="1"/>
    </row>
    <row r="75" spans="1:17" ht="12.75" customHeight="1" x14ac:dyDescent="0.25">
      <c r="A75" s="111" t="s">
        <v>19</v>
      </c>
      <c r="B75" s="63">
        <v>17</v>
      </c>
      <c r="C75" s="55" t="s">
        <v>107</v>
      </c>
      <c r="D75" s="136">
        <v>65</v>
      </c>
      <c r="E75" s="55" t="s">
        <v>108</v>
      </c>
      <c r="F75" s="68" t="s">
        <v>27</v>
      </c>
      <c r="G75" s="56">
        <v>39506</v>
      </c>
      <c r="H75" s="57"/>
      <c r="I75" s="72"/>
      <c r="J75" s="58"/>
      <c r="K75" s="129"/>
      <c r="L75" s="130"/>
      <c r="O75" s="42"/>
      <c r="P75" s="42"/>
      <c r="Q75" s="1"/>
    </row>
    <row r="76" spans="1:17" ht="12.75" customHeight="1" x14ac:dyDescent="0.25">
      <c r="A76" s="111" t="s">
        <v>19</v>
      </c>
      <c r="B76" s="63">
        <v>17</v>
      </c>
      <c r="C76" s="55" t="s">
        <v>107</v>
      </c>
      <c r="D76" s="136">
        <v>66</v>
      </c>
      <c r="E76" s="55" t="s">
        <v>109</v>
      </c>
      <c r="F76" s="68" t="s">
        <v>29</v>
      </c>
      <c r="G76" s="56">
        <v>39550</v>
      </c>
      <c r="H76" s="57"/>
      <c r="I76" s="72"/>
      <c r="J76" s="58"/>
      <c r="K76" s="94">
        <f>SUM(J75:J78)</f>
        <v>0</v>
      </c>
      <c r="L76" s="131"/>
      <c r="O76" s="42"/>
      <c r="P76" s="42"/>
      <c r="Q76" s="1"/>
    </row>
    <row r="77" spans="1:17" ht="12.75" customHeight="1" x14ac:dyDescent="0.25">
      <c r="A77" s="111" t="s">
        <v>19</v>
      </c>
      <c r="B77" s="63">
        <v>17</v>
      </c>
      <c r="C77" s="55" t="s">
        <v>107</v>
      </c>
      <c r="D77" s="136">
        <v>67</v>
      </c>
      <c r="E77" s="55" t="s">
        <v>110</v>
      </c>
      <c r="F77" s="68" t="s">
        <v>27</v>
      </c>
      <c r="G77" s="56">
        <v>39607</v>
      </c>
      <c r="H77" s="57"/>
      <c r="I77" s="72"/>
      <c r="J77" s="58"/>
      <c r="K77" s="132"/>
      <c r="L77" s="133"/>
      <c r="O77" s="42"/>
      <c r="P77" s="42"/>
      <c r="Q77" s="1"/>
    </row>
    <row r="78" spans="1:17" ht="12.75" customHeight="1" x14ac:dyDescent="0.25">
      <c r="A78" s="111" t="s">
        <v>19</v>
      </c>
      <c r="B78" s="63">
        <v>17</v>
      </c>
      <c r="C78" s="55" t="s">
        <v>107</v>
      </c>
      <c r="D78" s="136">
        <v>68</v>
      </c>
      <c r="E78" s="55" t="s">
        <v>111</v>
      </c>
      <c r="F78" s="68" t="s">
        <v>29</v>
      </c>
      <c r="G78" s="56">
        <v>39722</v>
      </c>
      <c r="H78" s="57"/>
      <c r="I78" s="72"/>
      <c r="J78" s="58"/>
      <c r="K78" s="134"/>
      <c r="L78" s="135"/>
      <c r="O78" s="42"/>
      <c r="P78" s="42"/>
      <c r="Q78" s="1"/>
    </row>
    <row r="79" spans="1:17" ht="12.75" customHeight="1" x14ac:dyDescent="0.25">
      <c r="A79" s="112" t="s">
        <v>19</v>
      </c>
      <c r="B79" s="62">
        <v>18</v>
      </c>
      <c r="C79" s="34" t="s">
        <v>112</v>
      </c>
      <c r="D79" s="137">
        <v>69</v>
      </c>
      <c r="E79" s="34" t="s">
        <v>113</v>
      </c>
      <c r="F79" s="47" t="s">
        <v>27</v>
      </c>
      <c r="G79" s="35">
        <v>39680</v>
      </c>
      <c r="H79" s="36"/>
      <c r="I79" s="73"/>
      <c r="J79" s="37"/>
      <c r="K79" s="117"/>
      <c r="L79" s="118"/>
      <c r="O79" s="42"/>
      <c r="P79" s="42"/>
      <c r="Q79" s="1"/>
    </row>
    <row r="80" spans="1:17" ht="12.75" customHeight="1" x14ac:dyDescent="0.25">
      <c r="A80" s="112" t="s">
        <v>19</v>
      </c>
      <c r="B80" s="62">
        <v>18</v>
      </c>
      <c r="C80" s="34" t="s">
        <v>112</v>
      </c>
      <c r="D80" s="137">
        <v>70</v>
      </c>
      <c r="E80" s="34" t="s">
        <v>114</v>
      </c>
      <c r="F80" s="47" t="s">
        <v>29</v>
      </c>
      <c r="G80" s="35">
        <v>39386</v>
      </c>
      <c r="H80" s="36"/>
      <c r="I80" s="73"/>
      <c r="J80" s="37"/>
      <c r="K80" s="119">
        <f>SUM(J79:J82)</f>
        <v>0</v>
      </c>
      <c r="L80" s="120"/>
      <c r="O80" s="42"/>
      <c r="P80" s="42"/>
      <c r="Q80" s="1"/>
    </row>
    <row r="81" spans="1:17" ht="12.75" customHeight="1" x14ac:dyDescent="0.25">
      <c r="A81" s="112" t="s">
        <v>19</v>
      </c>
      <c r="B81" s="62">
        <v>18</v>
      </c>
      <c r="C81" s="34" t="s">
        <v>112</v>
      </c>
      <c r="D81" s="137">
        <v>71</v>
      </c>
      <c r="E81" s="34" t="s">
        <v>115</v>
      </c>
      <c r="F81" s="47" t="s">
        <v>27</v>
      </c>
      <c r="G81" s="35">
        <v>39573</v>
      </c>
      <c r="H81" s="36"/>
      <c r="I81" s="73"/>
      <c r="J81" s="37"/>
      <c r="K81" s="121"/>
      <c r="L81" s="122"/>
      <c r="O81" s="42"/>
      <c r="P81" s="42"/>
      <c r="Q81" s="1"/>
    </row>
    <row r="82" spans="1:17" ht="12.75" customHeight="1" x14ac:dyDescent="0.25">
      <c r="A82" s="112" t="s">
        <v>19</v>
      </c>
      <c r="B82" s="62">
        <v>18</v>
      </c>
      <c r="C82" s="34" t="s">
        <v>112</v>
      </c>
      <c r="D82" s="137">
        <v>72</v>
      </c>
      <c r="E82" s="34" t="s">
        <v>116</v>
      </c>
      <c r="F82" s="47" t="s">
        <v>29</v>
      </c>
      <c r="G82" s="35">
        <v>39833</v>
      </c>
      <c r="H82" s="36"/>
      <c r="I82" s="73"/>
      <c r="J82" s="37"/>
      <c r="K82" s="123"/>
      <c r="L82" s="124"/>
      <c r="O82" s="42"/>
      <c r="P82" s="42"/>
      <c r="Q82" s="1"/>
    </row>
    <row r="83" spans="1:17" ht="12.75" customHeight="1" x14ac:dyDescent="0.25">
      <c r="A83" s="111" t="s">
        <v>19</v>
      </c>
      <c r="B83" s="63">
        <v>19</v>
      </c>
      <c r="C83" s="55" t="s">
        <v>117</v>
      </c>
      <c r="D83" s="136">
        <v>73</v>
      </c>
      <c r="E83" s="55" t="s">
        <v>118</v>
      </c>
      <c r="F83" s="68" t="s">
        <v>27</v>
      </c>
      <c r="G83" s="56">
        <v>39572</v>
      </c>
      <c r="H83" s="57"/>
      <c r="I83" s="72"/>
      <c r="J83" s="58"/>
      <c r="K83" s="129"/>
      <c r="L83" s="130"/>
      <c r="O83" s="42"/>
      <c r="P83" s="42"/>
      <c r="Q83" s="1"/>
    </row>
    <row r="84" spans="1:17" ht="12.75" customHeight="1" x14ac:dyDescent="0.25">
      <c r="A84" s="111" t="s">
        <v>19</v>
      </c>
      <c r="B84" s="63">
        <v>19</v>
      </c>
      <c r="C84" s="55" t="s">
        <v>117</v>
      </c>
      <c r="D84" s="136">
        <v>74</v>
      </c>
      <c r="E84" s="55" t="s">
        <v>119</v>
      </c>
      <c r="F84" s="68" t="s">
        <v>29</v>
      </c>
      <c r="G84" s="56">
        <v>39479</v>
      </c>
      <c r="H84" s="57"/>
      <c r="I84" s="72"/>
      <c r="J84" s="58"/>
      <c r="K84" s="94">
        <f>SUM(J83:J86)</f>
        <v>0</v>
      </c>
      <c r="L84" s="131"/>
      <c r="O84" s="42"/>
      <c r="P84" s="42"/>
      <c r="Q84" s="1"/>
    </row>
    <row r="85" spans="1:17" ht="12.75" customHeight="1" x14ac:dyDescent="0.25">
      <c r="A85" s="111" t="s">
        <v>19</v>
      </c>
      <c r="B85" s="63">
        <v>19</v>
      </c>
      <c r="C85" s="55" t="s">
        <v>117</v>
      </c>
      <c r="D85" s="136">
        <v>75</v>
      </c>
      <c r="E85" s="55" t="s">
        <v>120</v>
      </c>
      <c r="F85" s="68" t="s">
        <v>27</v>
      </c>
      <c r="G85" s="56">
        <v>39650</v>
      </c>
      <c r="H85" s="57"/>
      <c r="I85" s="72"/>
      <c r="J85" s="58"/>
      <c r="K85" s="132"/>
      <c r="L85" s="133"/>
      <c r="O85" s="42"/>
      <c r="P85" s="42"/>
      <c r="Q85" s="1"/>
    </row>
    <row r="86" spans="1:17" ht="12.75" customHeight="1" x14ac:dyDescent="0.25">
      <c r="A86" s="111" t="s">
        <v>19</v>
      </c>
      <c r="B86" s="63">
        <v>19</v>
      </c>
      <c r="C86" s="55" t="s">
        <v>117</v>
      </c>
      <c r="D86" s="136">
        <v>76</v>
      </c>
      <c r="E86" s="55" t="s">
        <v>121</v>
      </c>
      <c r="F86" s="68" t="s">
        <v>29</v>
      </c>
      <c r="G86" s="56">
        <v>39615</v>
      </c>
      <c r="H86" s="57"/>
      <c r="I86" s="72"/>
      <c r="J86" s="58"/>
      <c r="K86" s="134"/>
      <c r="L86" s="135"/>
      <c r="O86" s="42"/>
      <c r="P86" s="42"/>
      <c r="Q86" s="1"/>
    </row>
    <row r="87" spans="1:17" ht="12.75" customHeight="1" x14ac:dyDescent="0.25">
      <c r="A87" s="112" t="s">
        <v>19</v>
      </c>
      <c r="B87" s="62">
        <v>20</v>
      </c>
      <c r="C87" s="34" t="s">
        <v>122</v>
      </c>
      <c r="D87" s="137">
        <v>77</v>
      </c>
      <c r="E87" s="34" t="s">
        <v>123</v>
      </c>
      <c r="F87" s="47" t="s">
        <v>27</v>
      </c>
      <c r="G87" s="35">
        <v>39251</v>
      </c>
      <c r="H87" s="36"/>
      <c r="I87" s="73"/>
      <c r="J87" s="37"/>
      <c r="K87" s="117"/>
      <c r="L87" s="118"/>
      <c r="O87" s="42"/>
      <c r="P87" s="42"/>
      <c r="Q87" s="1"/>
    </row>
    <row r="88" spans="1:17" ht="12.75" customHeight="1" x14ac:dyDescent="0.25">
      <c r="A88" s="112" t="s">
        <v>19</v>
      </c>
      <c r="B88" s="62">
        <v>20</v>
      </c>
      <c r="C88" s="34" t="s">
        <v>122</v>
      </c>
      <c r="D88" s="137">
        <v>78</v>
      </c>
      <c r="E88" s="34" t="s">
        <v>124</v>
      </c>
      <c r="F88" s="47" t="s">
        <v>29</v>
      </c>
      <c r="G88" s="35">
        <v>39357</v>
      </c>
      <c r="H88" s="36"/>
      <c r="I88" s="73"/>
      <c r="J88" s="37"/>
      <c r="K88" s="119">
        <f>SUM(J87:J90)</f>
        <v>0</v>
      </c>
      <c r="L88" s="120"/>
      <c r="O88" s="42"/>
      <c r="P88" s="42"/>
      <c r="Q88" s="1"/>
    </row>
    <row r="89" spans="1:17" ht="12.75" customHeight="1" x14ac:dyDescent="0.25">
      <c r="A89" s="112" t="s">
        <v>19</v>
      </c>
      <c r="B89" s="62">
        <v>20</v>
      </c>
      <c r="C89" s="34" t="s">
        <v>122</v>
      </c>
      <c r="D89" s="137">
        <v>79</v>
      </c>
      <c r="E89" s="34" t="s">
        <v>125</v>
      </c>
      <c r="F89" s="47" t="s">
        <v>27</v>
      </c>
      <c r="G89" s="35">
        <v>39429</v>
      </c>
      <c r="H89" s="36"/>
      <c r="I89" s="73"/>
      <c r="J89" s="37"/>
      <c r="K89" s="121"/>
      <c r="L89" s="122"/>
      <c r="O89" s="42"/>
      <c r="P89" s="42"/>
      <c r="Q89" s="1"/>
    </row>
    <row r="90" spans="1:17" ht="12.75" customHeight="1" x14ac:dyDescent="0.25">
      <c r="A90" s="112" t="s">
        <v>19</v>
      </c>
      <c r="B90" s="62">
        <v>20</v>
      </c>
      <c r="C90" s="34" t="s">
        <v>122</v>
      </c>
      <c r="D90" s="137">
        <v>80</v>
      </c>
      <c r="E90" s="34" t="s">
        <v>126</v>
      </c>
      <c r="F90" s="47" t="s">
        <v>29</v>
      </c>
      <c r="G90" s="35">
        <v>39422</v>
      </c>
      <c r="H90" s="36"/>
      <c r="I90" s="73"/>
      <c r="J90" s="37"/>
      <c r="K90" s="123"/>
      <c r="L90" s="124"/>
      <c r="O90" s="42"/>
      <c r="P90" s="42"/>
      <c r="Q90" s="1"/>
    </row>
    <row r="91" spans="1:17" ht="12.75" customHeight="1" x14ac:dyDescent="0.25">
      <c r="A91" s="113" t="s">
        <v>20</v>
      </c>
      <c r="B91" s="63">
        <v>21</v>
      </c>
      <c r="C91" s="55" t="s">
        <v>127</v>
      </c>
      <c r="D91" s="136">
        <v>81</v>
      </c>
      <c r="E91" s="55" t="s">
        <v>128</v>
      </c>
      <c r="F91" s="68" t="s">
        <v>27</v>
      </c>
      <c r="G91" s="56">
        <v>39887</v>
      </c>
      <c r="H91" s="57"/>
      <c r="I91" s="156">
        <v>7.4687500000000003E-4</v>
      </c>
      <c r="J91" s="155">
        <v>8</v>
      </c>
      <c r="K91" s="129"/>
      <c r="L91" s="130"/>
      <c r="O91" s="42"/>
      <c r="P91" s="42"/>
      <c r="Q91" s="1"/>
    </row>
    <row r="92" spans="1:17" ht="12.75" customHeight="1" x14ac:dyDescent="0.25">
      <c r="A92" s="113" t="s">
        <v>20</v>
      </c>
      <c r="B92" s="63">
        <v>21</v>
      </c>
      <c r="C92" s="55" t="s">
        <v>127</v>
      </c>
      <c r="D92" s="136">
        <v>82</v>
      </c>
      <c r="E92" s="55" t="s">
        <v>129</v>
      </c>
      <c r="F92" s="68" t="s">
        <v>29</v>
      </c>
      <c r="G92" s="56">
        <v>39546</v>
      </c>
      <c r="H92" s="57"/>
      <c r="I92" s="156">
        <v>6.5474537037037031E-4</v>
      </c>
      <c r="J92" s="155">
        <v>22</v>
      </c>
      <c r="K92" s="94">
        <f>SUM(J91:J94)</f>
        <v>65</v>
      </c>
      <c r="L92" s="131"/>
      <c r="O92" s="42"/>
      <c r="P92" s="42"/>
      <c r="Q92" s="1"/>
    </row>
    <row r="93" spans="1:17" ht="12.75" customHeight="1" x14ac:dyDescent="0.25">
      <c r="A93" s="113" t="s">
        <v>20</v>
      </c>
      <c r="B93" s="63">
        <v>21</v>
      </c>
      <c r="C93" s="55" t="s">
        <v>127</v>
      </c>
      <c r="D93" s="136">
        <v>83</v>
      </c>
      <c r="E93" s="55" t="s">
        <v>130</v>
      </c>
      <c r="F93" s="68" t="s">
        <v>27</v>
      </c>
      <c r="G93" s="56">
        <v>39879</v>
      </c>
      <c r="H93" s="57"/>
      <c r="I93" s="156">
        <v>5.3749999999999989E-4</v>
      </c>
      <c r="J93" s="155">
        <v>17</v>
      </c>
      <c r="K93" s="132"/>
      <c r="L93" s="133"/>
      <c r="O93" s="42"/>
      <c r="P93" s="42"/>
      <c r="Q93" s="1"/>
    </row>
    <row r="94" spans="1:17" ht="12.75" customHeight="1" x14ac:dyDescent="0.25">
      <c r="A94" s="113" t="s">
        <v>20</v>
      </c>
      <c r="B94" s="63">
        <v>21</v>
      </c>
      <c r="C94" s="55" t="s">
        <v>127</v>
      </c>
      <c r="D94" s="136">
        <v>84</v>
      </c>
      <c r="E94" s="55" t="s">
        <v>131</v>
      </c>
      <c r="F94" s="68" t="s">
        <v>29</v>
      </c>
      <c r="G94" s="56">
        <v>39544</v>
      </c>
      <c r="H94" s="57"/>
      <c r="I94" s="156">
        <v>6.15162037037037E-4</v>
      </c>
      <c r="J94" s="155">
        <v>18</v>
      </c>
      <c r="K94" s="134"/>
      <c r="L94" s="135"/>
      <c r="O94" s="42"/>
      <c r="P94" s="42"/>
      <c r="Q94" s="1"/>
    </row>
    <row r="95" spans="1:17" ht="12.75" customHeight="1" x14ac:dyDescent="0.25">
      <c r="A95" s="114" t="s">
        <v>20</v>
      </c>
      <c r="B95" s="62">
        <v>22</v>
      </c>
      <c r="C95" s="34" t="s">
        <v>132</v>
      </c>
      <c r="D95" s="137">
        <v>85</v>
      </c>
      <c r="E95" s="34" t="s">
        <v>133</v>
      </c>
      <c r="F95" s="47" t="s">
        <v>27</v>
      </c>
      <c r="G95" s="35">
        <v>39352</v>
      </c>
      <c r="H95" s="36"/>
      <c r="I95" s="157">
        <v>1.0181712962962963E-3</v>
      </c>
      <c r="J95" s="147">
        <v>20</v>
      </c>
      <c r="K95" s="117"/>
      <c r="L95" s="118"/>
      <c r="M95" s="52"/>
      <c r="N95" s="52"/>
      <c r="O95" s="42"/>
      <c r="P95" s="42"/>
      <c r="Q95" s="42"/>
    </row>
    <row r="96" spans="1:17" ht="12.75" customHeight="1" x14ac:dyDescent="0.25">
      <c r="A96" s="114" t="s">
        <v>20</v>
      </c>
      <c r="B96" s="62">
        <v>22</v>
      </c>
      <c r="C96" s="34" t="s">
        <v>132</v>
      </c>
      <c r="D96" s="137">
        <v>86</v>
      </c>
      <c r="E96" s="34" t="s">
        <v>134</v>
      </c>
      <c r="F96" s="47" t="s">
        <v>29</v>
      </c>
      <c r="G96" s="35">
        <v>39339</v>
      </c>
      <c r="H96" s="36"/>
      <c r="I96" s="157">
        <v>8.3263888888888895E-4</v>
      </c>
      <c r="J96" s="147">
        <v>20</v>
      </c>
      <c r="K96" s="119">
        <f>SUM(J95:J98)</f>
        <v>81</v>
      </c>
      <c r="L96" s="120"/>
      <c r="O96" s="42"/>
      <c r="P96" s="42"/>
      <c r="Q96" s="1"/>
    </row>
    <row r="97" spans="1:17" ht="12.75" customHeight="1" x14ac:dyDescent="0.25">
      <c r="A97" s="114" t="s">
        <v>20</v>
      </c>
      <c r="B97" s="62">
        <v>22</v>
      </c>
      <c r="C97" s="34" t="s">
        <v>132</v>
      </c>
      <c r="D97" s="137">
        <v>87</v>
      </c>
      <c r="E97" s="34" t="s">
        <v>135</v>
      </c>
      <c r="F97" s="47" t="s">
        <v>27</v>
      </c>
      <c r="G97" s="35">
        <v>39550</v>
      </c>
      <c r="H97" s="36"/>
      <c r="I97" s="157">
        <v>6.7337962962962968E-4</v>
      </c>
      <c r="J97" s="147">
        <v>20</v>
      </c>
      <c r="K97" s="121"/>
      <c r="L97" s="122"/>
      <c r="O97" s="42"/>
      <c r="P97" s="42"/>
      <c r="Q97" s="1"/>
    </row>
    <row r="98" spans="1:17" ht="12.75" customHeight="1" x14ac:dyDescent="0.25">
      <c r="A98" s="114" t="s">
        <v>20</v>
      </c>
      <c r="B98" s="62">
        <v>22</v>
      </c>
      <c r="C98" s="34" t="s">
        <v>132</v>
      </c>
      <c r="D98" s="137">
        <v>88</v>
      </c>
      <c r="E98" s="34" t="s">
        <v>136</v>
      </c>
      <c r="F98" s="47" t="s">
        <v>29</v>
      </c>
      <c r="G98" s="35">
        <v>39469</v>
      </c>
      <c r="H98" s="36"/>
      <c r="I98" s="157">
        <v>6.5289351851851847E-4</v>
      </c>
      <c r="J98" s="147">
        <v>21</v>
      </c>
      <c r="K98" s="123"/>
      <c r="L98" s="124"/>
      <c r="O98" s="42"/>
      <c r="P98" s="42"/>
      <c r="Q98" s="1"/>
    </row>
    <row r="99" spans="1:17" ht="12.75" customHeight="1" x14ac:dyDescent="0.25">
      <c r="A99" s="113" t="s">
        <v>20</v>
      </c>
      <c r="B99" s="63">
        <v>23</v>
      </c>
      <c r="C99" s="55" t="s">
        <v>137</v>
      </c>
      <c r="D99" s="136">
        <v>89</v>
      </c>
      <c r="E99" s="55" t="s">
        <v>138</v>
      </c>
      <c r="F99" s="68" t="s">
        <v>27</v>
      </c>
      <c r="G99" s="56">
        <v>39264</v>
      </c>
      <c r="H99" s="57"/>
      <c r="I99" s="156">
        <v>7.309027777777778E-4</v>
      </c>
      <c r="J99" s="155">
        <v>26</v>
      </c>
      <c r="K99" s="129"/>
      <c r="L99" s="130"/>
      <c r="O99" s="42"/>
      <c r="P99" s="42"/>
      <c r="Q99" s="1"/>
    </row>
    <row r="100" spans="1:17" ht="12.75" customHeight="1" x14ac:dyDescent="0.25">
      <c r="A100" s="113" t="s">
        <v>20</v>
      </c>
      <c r="B100" s="63">
        <v>23</v>
      </c>
      <c r="C100" s="55" t="s">
        <v>137</v>
      </c>
      <c r="D100" s="136">
        <v>90</v>
      </c>
      <c r="E100" s="55" t="s">
        <v>139</v>
      </c>
      <c r="F100" s="68" t="s">
        <v>29</v>
      </c>
      <c r="G100" s="56">
        <v>39187</v>
      </c>
      <c r="H100" s="57"/>
      <c r="I100" s="156">
        <v>6.1550925925925922E-4</v>
      </c>
      <c r="J100" s="155">
        <v>46</v>
      </c>
      <c r="K100" s="94">
        <f>SUM(J99:J102)</f>
        <v>122</v>
      </c>
      <c r="L100" s="131"/>
      <c r="O100" s="42"/>
      <c r="P100" s="42"/>
      <c r="Q100" s="1"/>
    </row>
    <row r="101" spans="1:17" ht="12.75" customHeight="1" x14ac:dyDescent="0.25">
      <c r="A101" s="113" t="s">
        <v>20</v>
      </c>
      <c r="B101" s="63">
        <v>23</v>
      </c>
      <c r="C101" s="55" t="s">
        <v>137</v>
      </c>
      <c r="D101" s="136">
        <v>91</v>
      </c>
      <c r="E101" s="55" t="s">
        <v>140</v>
      </c>
      <c r="F101" s="68" t="s">
        <v>27</v>
      </c>
      <c r="G101" s="56">
        <v>39359</v>
      </c>
      <c r="H101" s="57"/>
      <c r="I101" s="156">
        <v>5.5775462962962951E-4</v>
      </c>
      <c r="J101" s="155">
        <v>10</v>
      </c>
      <c r="K101" s="132"/>
      <c r="L101" s="133"/>
      <c r="O101" s="42"/>
      <c r="P101" s="42"/>
      <c r="Q101" s="1"/>
    </row>
    <row r="102" spans="1:17" ht="12.75" customHeight="1" x14ac:dyDescent="0.25">
      <c r="A102" s="113" t="s">
        <v>20</v>
      </c>
      <c r="B102" s="63">
        <v>23</v>
      </c>
      <c r="C102" s="55" t="s">
        <v>137</v>
      </c>
      <c r="D102" s="136">
        <v>92</v>
      </c>
      <c r="E102" s="55" t="s">
        <v>141</v>
      </c>
      <c r="F102" s="68" t="s">
        <v>29</v>
      </c>
      <c r="G102" s="56">
        <v>39193</v>
      </c>
      <c r="H102" s="57"/>
      <c r="I102" s="156">
        <v>7.0208333333333321E-4</v>
      </c>
      <c r="J102" s="155">
        <v>40</v>
      </c>
      <c r="K102" s="134"/>
      <c r="L102" s="135"/>
      <c r="O102" s="42"/>
      <c r="P102" s="42"/>
      <c r="Q102" s="1"/>
    </row>
    <row r="103" spans="1:17" ht="12.75" customHeight="1" x14ac:dyDescent="0.25">
      <c r="A103" s="114" t="s">
        <v>20</v>
      </c>
      <c r="B103" s="62">
        <v>24</v>
      </c>
      <c r="C103" s="34" t="s">
        <v>142</v>
      </c>
      <c r="D103" s="137">
        <v>93</v>
      </c>
      <c r="E103" s="34" t="s">
        <v>143</v>
      </c>
      <c r="F103" s="47" t="s">
        <v>27</v>
      </c>
      <c r="G103" s="35">
        <v>39406</v>
      </c>
      <c r="H103" s="36"/>
      <c r="I103" s="157">
        <v>6.9664351851851864E-4</v>
      </c>
      <c r="J103" s="147">
        <v>20</v>
      </c>
      <c r="K103" s="117"/>
      <c r="L103" s="118"/>
      <c r="O103" s="42"/>
      <c r="P103" s="42"/>
      <c r="Q103" s="1"/>
    </row>
    <row r="104" spans="1:17" ht="12.75" customHeight="1" x14ac:dyDescent="0.25">
      <c r="A104" s="114" t="s">
        <v>20</v>
      </c>
      <c r="B104" s="62">
        <v>24</v>
      </c>
      <c r="C104" s="34" t="s">
        <v>142</v>
      </c>
      <c r="D104" s="137">
        <v>94</v>
      </c>
      <c r="E104" s="34" t="s">
        <v>144</v>
      </c>
      <c r="F104" s="47" t="s">
        <v>29</v>
      </c>
      <c r="G104" s="35">
        <v>39321</v>
      </c>
      <c r="H104" s="36"/>
      <c r="I104" s="157">
        <v>7.8668981481481483E-4</v>
      </c>
      <c r="J104" s="147">
        <v>7</v>
      </c>
      <c r="K104" s="119">
        <f>SUM(J103:J106)</f>
        <v>62</v>
      </c>
      <c r="L104" s="120"/>
      <c r="O104" s="42"/>
      <c r="P104" s="42"/>
      <c r="Q104" s="1"/>
    </row>
    <row r="105" spans="1:17" ht="12.75" customHeight="1" x14ac:dyDescent="0.25">
      <c r="A105" s="114" t="s">
        <v>20</v>
      </c>
      <c r="B105" s="62">
        <v>24</v>
      </c>
      <c r="C105" s="34" t="s">
        <v>142</v>
      </c>
      <c r="D105" s="137">
        <v>95</v>
      </c>
      <c r="E105" s="34" t="s">
        <v>145</v>
      </c>
      <c r="F105" s="47" t="s">
        <v>27</v>
      </c>
      <c r="G105" s="35">
        <v>39418</v>
      </c>
      <c r="H105" s="36"/>
      <c r="I105" s="157">
        <v>6.8506944444444442E-4</v>
      </c>
      <c r="J105" s="147">
        <v>11</v>
      </c>
      <c r="K105" s="121"/>
      <c r="L105" s="122"/>
      <c r="O105" s="42"/>
      <c r="P105" s="42"/>
      <c r="Q105" s="1"/>
    </row>
    <row r="106" spans="1:17" ht="12.75" customHeight="1" x14ac:dyDescent="0.25">
      <c r="A106" s="114" t="s">
        <v>20</v>
      </c>
      <c r="B106" s="62">
        <v>24</v>
      </c>
      <c r="C106" s="34" t="s">
        <v>142</v>
      </c>
      <c r="D106" s="137">
        <v>96</v>
      </c>
      <c r="E106" s="34" t="s">
        <v>146</v>
      </c>
      <c r="F106" s="47" t="s">
        <v>29</v>
      </c>
      <c r="G106" s="35">
        <v>39478</v>
      </c>
      <c r="H106" s="36"/>
      <c r="I106" s="157">
        <v>6.0370370370370363E-4</v>
      </c>
      <c r="J106" s="147">
        <v>24</v>
      </c>
      <c r="K106" s="123"/>
      <c r="L106" s="124"/>
      <c r="O106" s="42"/>
      <c r="P106" s="42"/>
      <c r="Q106" s="1"/>
    </row>
    <row r="107" spans="1:17" ht="12.75" customHeight="1" x14ac:dyDescent="0.25">
      <c r="A107" s="113" t="s">
        <v>20</v>
      </c>
      <c r="B107" s="63">
        <v>25</v>
      </c>
      <c r="C107" s="55" t="s">
        <v>147</v>
      </c>
      <c r="D107" s="136">
        <v>97</v>
      </c>
      <c r="E107" s="55" t="s">
        <v>148</v>
      </c>
      <c r="F107" s="68" t="s">
        <v>27</v>
      </c>
      <c r="G107" s="56">
        <v>39522</v>
      </c>
      <c r="H107" s="57"/>
      <c r="I107" s="156">
        <v>5.1539351851851844E-4</v>
      </c>
      <c r="J107" s="155">
        <v>8</v>
      </c>
      <c r="K107" s="129"/>
      <c r="L107" s="130"/>
      <c r="O107" s="42"/>
      <c r="P107" s="42"/>
      <c r="Q107" s="1"/>
    </row>
    <row r="108" spans="1:17" ht="12.75" customHeight="1" x14ac:dyDescent="0.25">
      <c r="A108" s="113" t="s">
        <v>20</v>
      </c>
      <c r="B108" s="63">
        <v>25</v>
      </c>
      <c r="C108" s="55" t="s">
        <v>147</v>
      </c>
      <c r="D108" s="136">
        <v>98</v>
      </c>
      <c r="E108" s="55" t="s">
        <v>149</v>
      </c>
      <c r="F108" s="68" t="s">
        <v>29</v>
      </c>
      <c r="G108" s="56">
        <v>39488</v>
      </c>
      <c r="H108" s="57"/>
      <c r="I108" s="156">
        <v>8.4201388888888878E-4</v>
      </c>
      <c r="J108" s="155">
        <v>21</v>
      </c>
      <c r="K108" s="94">
        <f>SUM(J107:J110)</f>
        <v>56</v>
      </c>
      <c r="L108" s="131"/>
      <c r="O108" s="42"/>
      <c r="P108" s="42"/>
      <c r="Q108" s="1"/>
    </row>
    <row r="109" spans="1:17" ht="12.75" customHeight="1" x14ac:dyDescent="0.25">
      <c r="A109" s="113" t="s">
        <v>20</v>
      </c>
      <c r="B109" s="63">
        <v>25</v>
      </c>
      <c r="C109" s="55" t="s">
        <v>147</v>
      </c>
      <c r="D109" s="136">
        <v>99</v>
      </c>
      <c r="E109" s="55" t="s">
        <v>150</v>
      </c>
      <c r="F109" s="68" t="s">
        <v>27</v>
      </c>
      <c r="G109" s="56">
        <v>39509</v>
      </c>
      <c r="H109" s="57"/>
      <c r="I109" s="156">
        <v>4.9479166666666671E-4</v>
      </c>
      <c r="J109" s="155">
        <v>23</v>
      </c>
      <c r="K109" s="132"/>
      <c r="L109" s="133"/>
      <c r="O109" s="42"/>
      <c r="P109" s="42"/>
      <c r="Q109" s="1"/>
    </row>
    <row r="110" spans="1:17" ht="12.75" customHeight="1" x14ac:dyDescent="0.25">
      <c r="A110" s="113" t="s">
        <v>20</v>
      </c>
      <c r="B110" s="63">
        <v>25</v>
      </c>
      <c r="C110" s="55" t="s">
        <v>147</v>
      </c>
      <c r="D110" s="136">
        <v>100</v>
      </c>
      <c r="E110" s="55" t="s">
        <v>151</v>
      </c>
      <c r="F110" s="68" t="s">
        <v>29</v>
      </c>
      <c r="G110" s="56">
        <v>39644</v>
      </c>
      <c r="H110" s="57"/>
      <c r="I110" s="156">
        <v>6.1087962962962973E-4</v>
      </c>
      <c r="J110" s="155">
        <v>4</v>
      </c>
      <c r="K110" s="134"/>
      <c r="L110" s="135"/>
      <c r="O110" s="42"/>
      <c r="P110" s="42"/>
      <c r="Q110" s="1"/>
    </row>
    <row r="111" spans="1:17" ht="12.75" customHeight="1" x14ac:dyDescent="0.25">
      <c r="A111" s="114" t="s">
        <v>20</v>
      </c>
      <c r="B111" s="62">
        <v>26</v>
      </c>
      <c r="C111" s="34" t="s">
        <v>152</v>
      </c>
      <c r="D111" s="137">
        <v>101</v>
      </c>
      <c r="E111" s="34" t="s">
        <v>153</v>
      </c>
      <c r="F111" s="47" t="s">
        <v>27</v>
      </c>
      <c r="G111" s="35">
        <v>39365</v>
      </c>
      <c r="H111" s="36"/>
      <c r="I111" s="157">
        <v>9.8159722222222225E-4</v>
      </c>
      <c r="J111" s="147">
        <v>7</v>
      </c>
      <c r="K111" s="117"/>
      <c r="L111" s="118"/>
      <c r="Q111" s="1"/>
    </row>
    <row r="112" spans="1:17" ht="12.75" customHeight="1" x14ac:dyDescent="0.25">
      <c r="A112" s="114" t="s">
        <v>20</v>
      </c>
      <c r="B112" s="62">
        <v>26</v>
      </c>
      <c r="C112" s="34" t="s">
        <v>152</v>
      </c>
      <c r="D112" s="137">
        <v>102</v>
      </c>
      <c r="E112" s="34" t="s">
        <v>154</v>
      </c>
      <c r="F112" s="47" t="s">
        <v>29</v>
      </c>
      <c r="G112" s="35">
        <v>39582</v>
      </c>
      <c r="H112" s="36"/>
      <c r="I112" s="157">
        <v>1.1744212962962965E-3</v>
      </c>
      <c r="J112" s="147">
        <v>17</v>
      </c>
      <c r="K112" s="119">
        <f>SUM(J111:J114)</f>
        <v>40</v>
      </c>
      <c r="L112" s="120"/>
      <c r="Q112" s="1"/>
    </row>
    <row r="113" spans="1:17" ht="12.75" customHeight="1" x14ac:dyDescent="0.25">
      <c r="A113" s="114" t="s">
        <v>20</v>
      </c>
      <c r="B113" s="62">
        <v>26</v>
      </c>
      <c r="C113" s="34" t="s">
        <v>152</v>
      </c>
      <c r="D113" s="137">
        <v>103</v>
      </c>
      <c r="E113" s="34" t="s">
        <v>155</v>
      </c>
      <c r="F113" s="47" t="s">
        <v>27</v>
      </c>
      <c r="G113" s="35">
        <v>39176</v>
      </c>
      <c r="H113" s="36"/>
      <c r="I113" s="157">
        <v>1.1938657407407408E-3</v>
      </c>
      <c r="J113" s="147">
        <v>10</v>
      </c>
      <c r="K113" s="121"/>
      <c r="L113" s="122"/>
      <c r="Q113" s="1"/>
    </row>
    <row r="114" spans="1:17" ht="12.75" customHeight="1" x14ac:dyDescent="0.25">
      <c r="A114" s="114" t="s">
        <v>20</v>
      </c>
      <c r="B114" s="62">
        <v>26</v>
      </c>
      <c r="C114" s="34" t="s">
        <v>152</v>
      </c>
      <c r="D114" s="137">
        <v>104</v>
      </c>
      <c r="E114" s="34" t="s">
        <v>156</v>
      </c>
      <c r="F114" s="47" t="s">
        <v>29</v>
      </c>
      <c r="G114" s="35">
        <v>39686</v>
      </c>
      <c r="H114" s="36"/>
      <c r="I114" s="157">
        <v>1.7946759259259259E-3</v>
      </c>
      <c r="J114" s="147">
        <v>6</v>
      </c>
      <c r="K114" s="123"/>
      <c r="L114" s="124"/>
      <c r="Q114" s="1"/>
    </row>
    <row r="115" spans="1:17" ht="12.75" customHeight="1" x14ac:dyDescent="0.25">
      <c r="A115" s="113" t="s">
        <v>20</v>
      </c>
      <c r="B115" s="63">
        <v>27</v>
      </c>
      <c r="C115" s="55" t="s">
        <v>157</v>
      </c>
      <c r="D115" s="136">
        <v>105</v>
      </c>
      <c r="E115" s="55" t="s">
        <v>158</v>
      </c>
      <c r="F115" s="68" t="s">
        <v>27</v>
      </c>
      <c r="G115" s="56">
        <v>39112</v>
      </c>
      <c r="H115" s="57"/>
      <c r="I115" s="156">
        <v>7.6678240740740743E-4</v>
      </c>
      <c r="J115" s="155">
        <v>7</v>
      </c>
      <c r="K115" s="129"/>
      <c r="L115" s="130"/>
    </row>
    <row r="116" spans="1:17" ht="12.75" customHeight="1" x14ac:dyDescent="0.25">
      <c r="A116" s="113" t="s">
        <v>20</v>
      </c>
      <c r="B116" s="63">
        <v>27</v>
      </c>
      <c r="C116" s="55" t="s">
        <v>157</v>
      </c>
      <c r="D116" s="136">
        <v>106</v>
      </c>
      <c r="E116" s="55" t="s">
        <v>159</v>
      </c>
      <c r="F116" s="68" t="s">
        <v>29</v>
      </c>
      <c r="G116" s="56">
        <v>39602</v>
      </c>
      <c r="H116" s="57"/>
      <c r="I116" s="156">
        <v>8.2418981481481492E-4</v>
      </c>
      <c r="J116" s="155">
        <v>7</v>
      </c>
      <c r="K116" s="94">
        <f>SUM(J115:J118)</f>
        <v>24</v>
      </c>
      <c r="L116" s="131"/>
    </row>
    <row r="117" spans="1:17" ht="12.75" customHeight="1" x14ac:dyDescent="0.25">
      <c r="A117" s="113" t="s">
        <v>20</v>
      </c>
      <c r="B117" s="63">
        <v>27</v>
      </c>
      <c r="C117" s="55" t="s">
        <v>157</v>
      </c>
      <c r="D117" s="136">
        <v>107</v>
      </c>
      <c r="E117" s="55" t="s">
        <v>160</v>
      </c>
      <c r="F117" s="68" t="s">
        <v>27</v>
      </c>
      <c r="G117" s="56">
        <v>39380</v>
      </c>
      <c r="H117" s="57"/>
      <c r="I117" s="156">
        <v>6.9074074074074079E-4</v>
      </c>
      <c r="J117" s="155">
        <v>3</v>
      </c>
      <c r="K117" s="132"/>
      <c r="L117" s="133"/>
    </row>
    <row r="118" spans="1:17" ht="12.75" customHeight="1" x14ac:dyDescent="0.25">
      <c r="A118" s="113" t="s">
        <v>20</v>
      </c>
      <c r="B118" s="63">
        <v>27</v>
      </c>
      <c r="C118" s="55" t="s">
        <v>157</v>
      </c>
      <c r="D118" s="136">
        <v>108</v>
      </c>
      <c r="E118" s="55" t="s">
        <v>161</v>
      </c>
      <c r="F118" s="68" t="s">
        <v>29</v>
      </c>
      <c r="G118" s="56">
        <v>39114</v>
      </c>
      <c r="H118" s="57"/>
      <c r="I118" s="156">
        <v>7.8020833333333327E-4</v>
      </c>
      <c r="J118" s="155">
        <v>7</v>
      </c>
      <c r="K118" s="134"/>
      <c r="L118" s="135"/>
    </row>
    <row r="119" spans="1:17" ht="12.75" customHeight="1" x14ac:dyDescent="0.25">
      <c r="A119" s="114" t="s">
        <v>20</v>
      </c>
      <c r="B119" s="62">
        <v>28</v>
      </c>
      <c r="C119" s="34" t="s">
        <v>162</v>
      </c>
      <c r="D119" s="137">
        <v>109</v>
      </c>
      <c r="E119" s="34" t="s">
        <v>163</v>
      </c>
      <c r="F119" s="47" t="s">
        <v>27</v>
      </c>
      <c r="G119" s="35">
        <v>39195</v>
      </c>
      <c r="H119" s="36"/>
      <c r="I119" s="157">
        <v>8.821759259259259E-4</v>
      </c>
      <c r="J119" s="147">
        <v>7</v>
      </c>
      <c r="K119" s="117"/>
      <c r="L119" s="118"/>
    </row>
    <row r="120" spans="1:17" ht="12.75" customHeight="1" x14ac:dyDescent="0.25">
      <c r="A120" s="114" t="s">
        <v>20</v>
      </c>
      <c r="B120" s="62">
        <v>28</v>
      </c>
      <c r="C120" s="34" t="s">
        <v>162</v>
      </c>
      <c r="D120" s="137">
        <v>110</v>
      </c>
      <c r="E120" s="34" t="s">
        <v>164</v>
      </c>
      <c r="F120" s="47" t="s">
        <v>29</v>
      </c>
      <c r="G120" s="35">
        <v>39289</v>
      </c>
      <c r="H120" s="36"/>
      <c r="I120" s="157">
        <v>1.009837962962963E-3</v>
      </c>
      <c r="J120" s="147">
        <v>7</v>
      </c>
      <c r="K120" s="119">
        <f>SUM(J119:J122)</f>
        <v>51</v>
      </c>
      <c r="L120" s="120"/>
    </row>
    <row r="121" spans="1:17" ht="12.75" customHeight="1" x14ac:dyDescent="0.25">
      <c r="A121" s="114" t="s">
        <v>20</v>
      </c>
      <c r="B121" s="62">
        <v>28</v>
      </c>
      <c r="C121" s="34" t="s">
        <v>162</v>
      </c>
      <c r="D121" s="137">
        <v>111</v>
      </c>
      <c r="E121" s="34" t="s">
        <v>165</v>
      </c>
      <c r="F121" s="47" t="s">
        <v>27</v>
      </c>
      <c r="G121" s="35">
        <v>39337</v>
      </c>
      <c r="H121" s="36"/>
      <c r="I121" s="157">
        <v>9.003472222222222E-4</v>
      </c>
      <c r="J121" s="147">
        <v>20</v>
      </c>
      <c r="K121" s="121"/>
      <c r="L121" s="122"/>
    </row>
    <row r="122" spans="1:17" ht="12.75" customHeight="1" x14ac:dyDescent="0.25">
      <c r="A122" s="114" t="s">
        <v>20</v>
      </c>
      <c r="B122" s="62">
        <v>28</v>
      </c>
      <c r="C122" s="34" t="s">
        <v>162</v>
      </c>
      <c r="D122" s="137">
        <v>112</v>
      </c>
      <c r="E122" s="34" t="s">
        <v>166</v>
      </c>
      <c r="F122" s="47" t="s">
        <v>29</v>
      </c>
      <c r="G122" s="35">
        <v>39144</v>
      </c>
      <c r="H122" s="36"/>
      <c r="I122" s="157">
        <v>1.0966435185185185E-3</v>
      </c>
      <c r="J122" s="147">
        <v>17</v>
      </c>
      <c r="K122" s="123"/>
      <c r="L122" s="124"/>
    </row>
    <row r="123" spans="1:17" ht="12.75" customHeight="1" x14ac:dyDescent="0.25">
      <c r="A123" s="113" t="s">
        <v>20</v>
      </c>
      <c r="B123" s="63">
        <v>29</v>
      </c>
      <c r="C123" s="55" t="s">
        <v>167</v>
      </c>
      <c r="D123" s="136">
        <v>113</v>
      </c>
      <c r="E123" s="55" t="s">
        <v>168</v>
      </c>
      <c r="F123" s="68" t="s">
        <v>27</v>
      </c>
      <c r="G123" s="56">
        <v>39197</v>
      </c>
      <c r="H123" s="57"/>
      <c r="I123" s="156">
        <v>8.1921296296296299E-4</v>
      </c>
      <c r="J123" s="155">
        <v>8</v>
      </c>
      <c r="K123" s="129"/>
      <c r="L123" s="130"/>
    </row>
    <row r="124" spans="1:17" ht="12.75" customHeight="1" x14ac:dyDescent="0.25">
      <c r="A124" s="113" t="s">
        <v>20</v>
      </c>
      <c r="B124" s="63">
        <v>29</v>
      </c>
      <c r="C124" s="55" t="s">
        <v>167</v>
      </c>
      <c r="D124" s="136">
        <v>114</v>
      </c>
      <c r="E124" s="55" t="s">
        <v>169</v>
      </c>
      <c r="F124" s="68" t="s">
        <v>29</v>
      </c>
      <c r="G124" s="56">
        <v>39889</v>
      </c>
      <c r="H124" s="57"/>
      <c r="I124" s="156">
        <v>8.8460648148148144E-4</v>
      </c>
      <c r="J124" s="155">
        <v>22</v>
      </c>
      <c r="K124" s="94">
        <f>SUM(J123:J126)</f>
        <v>71</v>
      </c>
      <c r="L124" s="131"/>
    </row>
    <row r="125" spans="1:17" ht="12.75" customHeight="1" x14ac:dyDescent="0.25">
      <c r="A125" s="113" t="s">
        <v>20</v>
      </c>
      <c r="B125" s="63">
        <v>29</v>
      </c>
      <c r="C125" s="55" t="s">
        <v>167</v>
      </c>
      <c r="D125" s="136">
        <v>115</v>
      </c>
      <c r="E125" s="55" t="s">
        <v>170</v>
      </c>
      <c r="F125" s="68" t="s">
        <v>27</v>
      </c>
      <c r="G125" s="56">
        <v>39254</v>
      </c>
      <c r="H125" s="57"/>
      <c r="I125" s="156">
        <v>7.2511574074074069E-4</v>
      </c>
      <c r="J125" s="155">
        <v>23</v>
      </c>
      <c r="K125" s="132"/>
      <c r="L125" s="133"/>
    </row>
    <row r="126" spans="1:17" ht="12.75" customHeight="1" x14ac:dyDescent="0.25">
      <c r="A126" s="113" t="s">
        <v>20</v>
      </c>
      <c r="B126" s="63">
        <v>29</v>
      </c>
      <c r="C126" s="55" t="s">
        <v>167</v>
      </c>
      <c r="D126" s="136">
        <v>116</v>
      </c>
      <c r="E126" s="55" t="s">
        <v>171</v>
      </c>
      <c r="F126" s="68" t="s">
        <v>29</v>
      </c>
      <c r="G126" s="56">
        <v>39395</v>
      </c>
      <c r="H126" s="57"/>
      <c r="I126" s="156">
        <v>5.9571759259259257E-4</v>
      </c>
      <c r="J126" s="155">
        <v>18</v>
      </c>
      <c r="K126" s="134"/>
      <c r="L126" s="135"/>
    </row>
    <row r="127" spans="1:17" ht="12.75" customHeight="1" x14ac:dyDescent="0.25">
      <c r="A127" s="114" t="s">
        <v>20</v>
      </c>
      <c r="B127" s="62">
        <v>30</v>
      </c>
      <c r="C127" s="34" t="s">
        <v>172</v>
      </c>
      <c r="D127" s="137">
        <v>117</v>
      </c>
      <c r="E127" s="34" t="s">
        <v>173</v>
      </c>
      <c r="F127" s="47" t="s">
        <v>27</v>
      </c>
      <c r="G127" s="35">
        <v>39591</v>
      </c>
      <c r="H127" s="36"/>
      <c r="I127" s="157">
        <v>8.6516203703703711E-4</v>
      </c>
      <c r="J127" s="147">
        <v>8</v>
      </c>
      <c r="K127" s="117"/>
      <c r="L127" s="118"/>
    </row>
    <row r="128" spans="1:17" ht="12.75" customHeight="1" x14ac:dyDescent="0.25">
      <c r="A128" s="114" t="s">
        <v>20</v>
      </c>
      <c r="B128" s="62">
        <v>30</v>
      </c>
      <c r="C128" s="34" t="s">
        <v>172</v>
      </c>
      <c r="D128" s="137">
        <v>118</v>
      </c>
      <c r="E128" s="34" t="s">
        <v>174</v>
      </c>
      <c r="F128" s="47" t="s">
        <v>29</v>
      </c>
      <c r="G128" s="35">
        <v>39489</v>
      </c>
      <c r="H128" s="36"/>
      <c r="I128" s="157">
        <v>9.5775462962962958E-4</v>
      </c>
      <c r="J128" s="147">
        <v>7</v>
      </c>
      <c r="K128" s="119">
        <f>SUM(J127:J130)</f>
        <v>35</v>
      </c>
      <c r="L128" s="120"/>
    </row>
    <row r="129" spans="1:12" ht="12.75" customHeight="1" x14ac:dyDescent="0.25">
      <c r="A129" s="114" t="s">
        <v>20</v>
      </c>
      <c r="B129" s="62">
        <v>30</v>
      </c>
      <c r="C129" s="34" t="s">
        <v>172</v>
      </c>
      <c r="D129" s="137">
        <v>119</v>
      </c>
      <c r="E129" s="34" t="s">
        <v>175</v>
      </c>
      <c r="F129" s="47" t="s">
        <v>27</v>
      </c>
      <c r="G129" s="35">
        <v>39153</v>
      </c>
      <c r="H129" s="36"/>
      <c r="I129" s="157">
        <v>9.0856481481481485E-4</v>
      </c>
      <c r="J129" s="147">
        <v>4</v>
      </c>
      <c r="K129" s="121"/>
      <c r="L129" s="122"/>
    </row>
    <row r="130" spans="1:12" ht="12.75" customHeight="1" x14ac:dyDescent="0.25">
      <c r="A130" s="114" t="s">
        <v>20</v>
      </c>
      <c r="B130" s="62">
        <v>30</v>
      </c>
      <c r="C130" s="34" t="s">
        <v>172</v>
      </c>
      <c r="D130" s="137">
        <v>120</v>
      </c>
      <c r="E130" s="34" t="s">
        <v>176</v>
      </c>
      <c r="F130" s="47" t="s">
        <v>29</v>
      </c>
      <c r="G130" s="35">
        <v>39499</v>
      </c>
      <c r="H130" s="36"/>
      <c r="I130" s="157">
        <v>1.0366898148148149E-3</v>
      </c>
      <c r="J130" s="147">
        <v>16</v>
      </c>
      <c r="K130" s="123"/>
      <c r="L130" s="124"/>
    </row>
    <row r="131" spans="1:12" ht="12.75" customHeight="1" x14ac:dyDescent="0.25">
      <c r="A131" s="113" t="s">
        <v>20</v>
      </c>
      <c r="B131" s="63">
        <v>31</v>
      </c>
      <c r="C131" s="55" t="s">
        <v>177</v>
      </c>
      <c r="D131" s="136">
        <v>121</v>
      </c>
      <c r="E131" s="55" t="s">
        <v>178</v>
      </c>
      <c r="F131" s="68" t="s">
        <v>27</v>
      </c>
      <c r="G131" s="56">
        <v>39781</v>
      </c>
      <c r="H131" s="57"/>
      <c r="I131" s="156">
        <v>8.0405092592592594E-4</v>
      </c>
      <c r="J131" s="155">
        <v>2</v>
      </c>
      <c r="K131" s="129"/>
      <c r="L131" s="130"/>
    </row>
    <row r="132" spans="1:12" ht="12.75" customHeight="1" x14ac:dyDescent="0.25">
      <c r="A132" s="113" t="s">
        <v>20</v>
      </c>
      <c r="B132" s="63">
        <v>31</v>
      </c>
      <c r="C132" s="55" t="s">
        <v>177</v>
      </c>
      <c r="D132" s="136">
        <v>122</v>
      </c>
      <c r="E132" s="55" t="s">
        <v>179</v>
      </c>
      <c r="F132" s="68" t="s">
        <v>29</v>
      </c>
      <c r="G132" s="56">
        <v>39633</v>
      </c>
      <c r="H132" s="57"/>
      <c r="I132" s="156">
        <v>7.9826388888888883E-4</v>
      </c>
      <c r="J132" s="155">
        <v>7</v>
      </c>
      <c r="K132" s="94">
        <f>SUM(J131:J134)</f>
        <v>27</v>
      </c>
      <c r="L132" s="131"/>
    </row>
    <row r="133" spans="1:12" ht="12.75" customHeight="1" x14ac:dyDescent="0.25">
      <c r="A133" s="113" t="s">
        <v>20</v>
      </c>
      <c r="B133" s="63">
        <v>31</v>
      </c>
      <c r="C133" s="55" t="s">
        <v>177</v>
      </c>
      <c r="D133" s="136">
        <v>123</v>
      </c>
      <c r="E133" s="55" t="s">
        <v>180</v>
      </c>
      <c r="F133" s="68" t="s">
        <v>27</v>
      </c>
      <c r="G133" s="56">
        <v>39428</v>
      </c>
      <c r="H133" s="57"/>
      <c r="I133" s="156">
        <v>7.7152777777777777E-4</v>
      </c>
      <c r="J133" s="155">
        <v>5</v>
      </c>
      <c r="K133" s="132"/>
      <c r="L133" s="133"/>
    </row>
    <row r="134" spans="1:12" ht="12.75" customHeight="1" x14ac:dyDescent="0.25">
      <c r="A134" s="113" t="s">
        <v>20</v>
      </c>
      <c r="B134" s="63">
        <v>31</v>
      </c>
      <c r="C134" s="55" t="s">
        <v>177</v>
      </c>
      <c r="D134" s="136">
        <v>124</v>
      </c>
      <c r="E134" s="55" t="s">
        <v>181</v>
      </c>
      <c r="F134" s="68" t="s">
        <v>29</v>
      </c>
      <c r="G134" s="56">
        <v>39686</v>
      </c>
      <c r="H134" s="57"/>
      <c r="I134" s="156">
        <v>6.3912037037037041E-4</v>
      </c>
      <c r="J134" s="155">
        <v>13</v>
      </c>
      <c r="K134" s="134"/>
      <c r="L134" s="135"/>
    </row>
    <row r="135" spans="1:12" ht="12.75" customHeight="1" x14ac:dyDescent="0.25">
      <c r="A135" s="114" t="s">
        <v>20</v>
      </c>
      <c r="B135" s="62">
        <v>32</v>
      </c>
      <c r="C135" s="34" t="s">
        <v>182</v>
      </c>
      <c r="D135" s="137">
        <v>125</v>
      </c>
      <c r="E135" s="34" t="s">
        <v>183</v>
      </c>
      <c r="F135" s="47" t="s">
        <v>27</v>
      </c>
      <c r="G135" s="35">
        <v>39386</v>
      </c>
      <c r="H135" s="36"/>
      <c r="I135" s="157">
        <v>9.0891203703703707E-4</v>
      </c>
      <c r="J135" s="147">
        <v>19</v>
      </c>
      <c r="K135" s="117"/>
      <c r="L135" s="118"/>
    </row>
    <row r="136" spans="1:12" ht="12.75" customHeight="1" x14ac:dyDescent="0.25">
      <c r="A136" s="114" t="s">
        <v>20</v>
      </c>
      <c r="B136" s="62">
        <v>32</v>
      </c>
      <c r="C136" s="34" t="s">
        <v>182</v>
      </c>
      <c r="D136" s="137">
        <v>126</v>
      </c>
      <c r="E136" s="34" t="s">
        <v>184</v>
      </c>
      <c r="F136" s="47" t="s">
        <v>29</v>
      </c>
      <c r="G136" s="35">
        <v>39197</v>
      </c>
      <c r="H136" s="36"/>
      <c r="I136" s="157">
        <v>6.8969907407407424E-4</v>
      </c>
      <c r="J136" s="147">
        <v>25</v>
      </c>
      <c r="K136" s="119">
        <f>SUM(J135:J138)</f>
        <v>70</v>
      </c>
      <c r="L136" s="120"/>
    </row>
    <row r="137" spans="1:12" ht="12.75" customHeight="1" x14ac:dyDescent="0.25">
      <c r="A137" s="114" t="s">
        <v>20</v>
      </c>
      <c r="B137" s="62">
        <v>32</v>
      </c>
      <c r="C137" s="34" t="s">
        <v>182</v>
      </c>
      <c r="D137" s="137">
        <v>127</v>
      </c>
      <c r="E137" s="34" t="s">
        <v>185</v>
      </c>
      <c r="F137" s="47" t="s">
        <v>27</v>
      </c>
      <c r="G137" s="35">
        <v>39593</v>
      </c>
      <c r="H137" s="36"/>
      <c r="I137" s="157">
        <v>9.1990740740740737E-4</v>
      </c>
      <c r="J137" s="147">
        <v>3</v>
      </c>
      <c r="K137" s="121"/>
      <c r="L137" s="122"/>
    </row>
    <row r="138" spans="1:12" ht="12.75" customHeight="1" x14ac:dyDescent="0.25">
      <c r="A138" s="114" t="s">
        <v>20</v>
      </c>
      <c r="B138" s="62">
        <v>32</v>
      </c>
      <c r="C138" s="34" t="s">
        <v>182</v>
      </c>
      <c r="D138" s="137">
        <v>128</v>
      </c>
      <c r="E138" s="34" t="s">
        <v>186</v>
      </c>
      <c r="F138" s="47" t="s">
        <v>29</v>
      </c>
      <c r="G138" s="35">
        <v>39378</v>
      </c>
      <c r="H138" s="36"/>
      <c r="I138" s="157">
        <v>6.0787037037037049E-4</v>
      </c>
      <c r="J138" s="147">
        <v>23</v>
      </c>
      <c r="K138" s="123"/>
      <c r="L138" s="124"/>
    </row>
    <row r="139" spans="1:12" ht="12.75" customHeight="1" x14ac:dyDescent="0.25">
      <c r="A139" s="113" t="s">
        <v>20</v>
      </c>
      <c r="B139" s="63">
        <v>33</v>
      </c>
      <c r="C139" s="55" t="s">
        <v>187</v>
      </c>
      <c r="D139" s="136">
        <v>129</v>
      </c>
      <c r="E139" s="55" t="s">
        <v>188</v>
      </c>
      <c r="F139" s="68" t="s">
        <v>27</v>
      </c>
      <c r="G139" s="56">
        <v>39461</v>
      </c>
      <c r="H139" s="57"/>
      <c r="I139" s="156">
        <v>7.4224537037037043E-4</v>
      </c>
      <c r="J139" s="155">
        <v>7</v>
      </c>
      <c r="K139" s="129"/>
      <c r="L139" s="130"/>
    </row>
    <row r="140" spans="1:12" ht="12.75" customHeight="1" x14ac:dyDescent="0.25">
      <c r="A140" s="113" t="s">
        <v>20</v>
      </c>
      <c r="B140" s="63">
        <v>33</v>
      </c>
      <c r="C140" s="55" t="s">
        <v>187</v>
      </c>
      <c r="D140" s="136">
        <v>130</v>
      </c>
      <c r="E140" s="55" t="s">
        <v>189</v>
      </c>
      <c r="F140" s="68" t="s">
        <v>29</v>
      </c>
      <c r="G140" s="56">
        <v>39532</v>
      </c>
      <c r="H140" s="57"/>
      <c r="I140" s="156">
        <v>7.3981481481481478E-4</v>
      </c>
      <c r="J140" s="155">
        <v>5</v>
      </c>
      <c r="K140" s="94">
        <f>SUM(J139:J142)</f>
        <v>55</v>
      </c>
      <c r="L140" s="131"/>
    </row>
    <row r="141" spans="1:12" ht="12.75" customHeight="1" x14ac:dyDescent="0.25">
      <c r="A141" s="113" t="s">
        <v>20</v>
      </c>
      <c r="B141" s="63">
        <v>33</v>
      </c>
      <c r="C141" s="55" t="s">
        <v>187</v>
      </c>
      <c r="D141" s="136">
        <v>131</v>
      </c>
      <c r="E141" s="55" t="s">
        <v>190</v>
      </c>
      <c r="F141" s="68" t="s">
        <v>27</v>
      </c>
      <c r="G141" s="56">
        <v>39525</v>
      </c>
      <c r="H141" s="57"/>
      <c r="I141" s="156">
        <v>6.9074074074074079E-4</v>
      </c>
      <c r="J141" s="155">
        <v>20</v>
      </c>
      <c r="K141" s="132"/>
      <c r="L141" s="133"/>
    </row>
    <row r="142" spans="1:12" ht="12.75" customHeight="1" x14ac:dyDescent="0.25">
      <c r="A142" s="113" t="s">
        <v>20</v>
      </c>
      <c r="B142" s="63">
        <v>33</v>
      </c>
      <c r="C142" s="55" t="s">
        <v>187</v>
      </c>
      <c r="D142" s="136">
        <v>132</v>
      </c>
      <c r="E142" s="55" t="s">
        <v>191</v>
      </c>
      <c r="F142" s="68" t="s">
        <v>29</v>
      </c>
      <c r="G142" s="56">
        <v>39773</v>
      </c>
      <c r="H142" s="57"/>
      <c r="I142" s="156">
        <v>5.6134259259259256E-4</v>
      </c>
      <c r="J142" s="155">
        <v>23</v>
      </c>
      <c r="K142" s="134"/>
      <c r="L142" s="135"/>
    </row>
    <row r="143" spans="1:12" ht="12.75" customHeight="1" x14ac:dyDescent="0.25">
      <c r="A143" s="114" t="s">
        <v>20</v>
      </c>
      <c r="B143" s="62">
        <v>34</v>
      </c>
      <c r="C143" s="34" t="s">
        <v>192</v>
      </c>
      <c r="D143" s="137">
        <v>133</v>
      </c>
      <c r="E143" s="34" t="s">
        <v>193</v>
      </c>
      <c r="F143" s="47" t="s">
        <v>27</v>
      </c>
      <c r="G143" s="35">
        <v>39224</v>
      </c>
      <c r="H143" s="36"/>
      <c r="I143" s="157">
        <v>7.4479166666666661E-4</v>
      </c>
      <c r="J143" s="147">
        <v>21</v>
      </c>
      <c r="K143" s="117"/>
      <c r="L143" s="118"/>
    </row>
    <row r="144" spans="1:12" ht="12.75" customHeight="1" x14ac:dyDescent="0.25">
      <c r="A144" s="114" t="s">
        <v>20</v>
      </c>
      <c r="B144" s="62">
        <v>34</v>
      </c>
      <c r="C144" s="34" t="s">
        <v>192</v>
      </c>
      <c r="D144" s="137">
        <v>134</v>
      </c>
      <c r="E144" s="34" t="s">
        <v>194</v>
      </c>
      <c r="F144" s="47" t="s">
        <v>29</v>
      </c>
      <c r="G144" s="35">
        <v>39278</v>
      </c>
      <c r="H144" s="36"/>
      <c r="I144" s="157">
        <v>9.9976851851851854E-4</v>
      </c>
      <c r="J144" s="147">
        <v>27</v>
      </c>
      <c r="K144" s="119">
        <f>SUM(J143:J146)</f>
        <v>95</v>
      </c>
      <c r="L144" s="120"/>
    </row>
    <row r="145" spans="1:17" ht="12.75" customHeight="1" x14ac:dyDescent="0.25">
      <c r="A145" s="114" t="s">
        <v>20</v>
      </c>
      <c r="B145" s="62">
        <v>34</v>
      </c>
      <c r="C145" s="34" t="s">
        <v>192</v>
      </c>
      <c r="D145" s="137">
        <v>135</v>
      </c>
      <c r="E145" s="34" t="s">
        <v>195</v>
      </c>
      <c r="F145" s="47" t="s">
        <v>27</v>
      </c>
      <c r="G145" s="35">
        <v>39650</v>
      </c>
      <c r="H145" s="36"/>
      <c r="I145" s="157">
        <v>9.4016203703703699E-4</v>
      </c>
      <c r="J145" s="147">
        <v>23</v>
      </c>
      <c r="K145" s="121"/>
      <c r="L145" s="122"/>
    </row>
    <row r="146" spans="1:17" ht="12.75" customHeight="1" x14ac:dyDescent="0.25">
      <c r="A146" s="114" t="s">
        <v>20</v>
      </c>
      <c r="B146" s="62">
        <v>34</v>
      </c>
      <c r="C146" s="34" t="s">
        <v>192</v>
      </c>
      <c r="D146" s="137">
        <v>136</v>
      </c>
      <c r="E146" s="34" t="s">
        <v>196</v>
      </c>
      <c r="F146" s="47" t="s">
        <v>29</v>
      </c>
      <c r="G146" s="35">
        <v>39645</v>
      </c>
      <c r="H146" s="36"/>
      <c r="I146" s="157">
        <v>7.1516203703703705E-4</v>
      </c>
      <c r="J146" s="147">
        <v>24</v>
      </c>
      <c r="K146" s="123"/>
      <c r="L146" s="124"/>
    </row>
    <row r="147" spans="1:17" ht="12.75" customHeight="1" x14ac:dyDescent="0.25">
      <c r="A147" s="113" t="s">
        <v>20</v>
      </c>
      <c r="B147" s="63">
        <v>35</v>
      </c>
      <c r="C147" s="55" t="s">
        <v>197</v>
      </c>
      <c r="D147" s="136">
        <v>137</v>
      </c>
      <c r="E147" s="55" t="s">
        <v>198</v>
      </c>
      <c r="F147" s="68" t="s">
        <v>27</v>
      </c>
      <c r="G147" s="56">
        <v>39464</v>
      </c>
      <c r="H147" s="57"/>
      <c r="I147" s="156">
        <v>7.3854166666666653E-4</v>
      </c>
      <c r="J147" s="155">
        <v>31</v>
      </c>
      <c r="K147" s="129"/>
      <c r="L147" s="130"/>
    </row>
    <row r="148" spans="1:17" ht="12.75" customHeight="1" x14ac:dyDescent="0.25">
      <c r="A148" s="113" t="s">
        <v>20</v>
      </c>
      <c r="B148" s="63">
        <v>35</v>
      </c>
      <c r="C148" s="55" t="s">
        <v>197</v>
      </c>
      <c r="D148" s="136">
        <v>138</v>
      </c>
      <c r="E148" s="55" t="s">
        <v>199</v>
      </c>
      <c r="F148" s="68" t="s">
        <v>29</v>
      </c>
      <c r="G148" s="56">
        <v>39708</v>
      </c>
      <c r="H148" s="57"/>
      <c r="I148" s="156">
        <v>7.822916666666667E-4</v>
      </c>
      <c r="J148" s="155">
        <v>41</v>
      </c>
      <c r="K148" s="94">
        <f>SUM(J147:J150)</f>
        <v>131</v>
      </c>
      <c r="L148" s="131"/>
    </row>
    <row r="149" spans="1:17" ht="12.75" customHeight="1" x14ac:dyDescent="0.25">
      <c r="A149" s="113" t="s">
        <v>20</v>
      </c>
      <c r="B149" s="63">
        <v>35</v>
      </c>
      <c r="C149" s="55" t="s">
        <v>197</v>
      </c>
      <c r="D149" s="136">
        <v>139</v>
      </c>
      <c r="E149" s="55" t="s">
        <v>200</v>
      </c>
      <c r="F149" s="68" t="s">
        <v>27</v>
      </c>
      <c r="G149" s="56">
        <v>39935</v>
      </c>
      <c r="H149" s="57"/>
      <c r="I149" s="156">
        <v>5.4467592592592599E-4</v>
      </c>
      <c r="J149" s="155">
        <v>33</v>
      </c>
      <c r="K149" s="132"/>
      <c r="L149" s="133"/>
    </row>
    <row r="150" spans="1:17" ht="12.75" customHeight="1" x14ac:dyDescent="0.25">
      <c r="A150" s="113" t="s">
        <v>20</v>
      </c>
      <c r="B150" s="63">
        <v>35</v>
      </c>
      <c r="C150" s="55" t="s">
        <v>197</v>
      </c>
      <c r="D150" s="136">
        <v>140</v>
      </c>
      <c r="E150" s="55" t="s">
        <v>201</v>
      </c>
      <c r="F150" s="68" t="s">
        <v>29</v>
      </c>
      <c r="G150" s="56">
        <v>39486</v>
      </c>
      <c r="H150" s="57"/>
      <c r="I150" s="156">
        <v>5.2303240740740739E-4</v>
      </c>
      <c r="J150" s="155">
        <v>26</v>
      </c>
      <c r="K150" s="134"/>
      <c r="L150" s="135"/>
    </row>
    <row r="151" spans="1:17" ht="12.75" customHeight="1" x14ac:dyDescent="0.25">
      <c r="A151" s="114" t="s">
        <v>20</v>
      </c>
      <c r="B151" s="62">
        <v>36</v>
      </c>
      <c r="C151" s="34" t="s">
        <v>202</v>
      </c>
      <c r="D151" s="137">
        <v>141</v>
      </c>
      <c r="E151" s="34" t="s">
        <v>203</v>
      </c>
      <c r="F151" s="47" t="s">
        <v>27</v>
      </c>
      <c r="G151" s="35">
        <v>39332</v>
      </c>
      <c r="H151" s="36"/>
      <c r="I151" s="157">
        <v>7.7986111111111105E-4</v>
      </c>
      <c r="J151" s="147">
        <v>7</v>
      </c>
      <c r="K151" s="117"/>
      <c r="L151" s="118"/>
    </row>
    <row r="152" spans="1:17" ht="12.75" customHeight="1" x14ac:dyDescent="0.25">
      <c r="A152" s="114" t="s">
        <v>20</v>
      </c>
      <c r="B152" s="62">
        <v>36</v>
      </c>
      <c r="C152" s="34" t="s">
        <v>202</v>
      </c>
      <c r="D152" s="137">
        <v>142</v>
      </c>
      <c r="E152" s="34" t="s">
        <v>204</v>
      </c>
      <c r="F152" s="47" t="s">
        <v>29</v>
      </c>
      <c r="G152" s="35">
        <v>39446</v>
      </c>
      <c r="H152" s="36"/>
      <c r="I152" s="157">
        <v>6.8946759259259265E-4</v>
      </c>
      <c r="J152" s="147">
        <v>33</v>
      </c>
      <c r="K152" s="119">
        <f>SUM(J151:J154)</f>
        <v>68</v>
      </c>
      <c r="L152" s="120"/>
    </row>
    <row r="153" spans="1:17" ht="12.75" customHeight="1" x14ac:dyDescent="0.25">
      <c r="A153" s="114" t="s">
        <v>20</v>
      </c>
      <c r="B153" s="62">
        <v>36</v>
      </c>
      <c r="C153" s="34" t="s">
        <v>202</v>
      </c>
      <c r="D153" s="137">
        <v>143</v>
      </c>
      <c r="E153" s="34" t="s">
        <v>205</v>
      </c>
      <c r="F153" s="47" t="s">
        <v>27</v>
      </c>
      <c r="G153" s="35">
        <v>39234</v>
      </c>
      <c r="H153" s="36"/>
      <c r="I153" s="157">
        <v>6.8113425925925926E-4</v>
      </c>
      <c r="J153" s="173">
        <v>8</v>
      </c>
      <c r="K153" s="121"/>
      <c r="L153" s="122"/>
    </row>
    <row r="154" spans="1:17" ht="12.75" customHeight="1" x14ac:dyDescent="0.25">
      <c r="A154" s="114" t="s">
        <v>20</v>
      </c>
      <c r="B154" s="62">
        <v>36</v>
      </c>
      <c r="C154" s="34" t="s">
        <v>202</v>
      </c>
      <c r="D154" s="137">
        <v>144</v>
      </c>
      <c r="E154" s="34" t="s">
        <v>206</v>
      </c>
      <c r="F154" s="47" t="s">
        <v>29</v>
      </c>
      <c r="G154" s="35">
        <v>39290</v>
      </c>
      <c r="H154" s="36"/>
      <c r="I154" s="157">
        <v>1.0540509259259259E-3</v>
      </c>
      <c r="J154" s="147">
        <v>20</v>
      </c>
      <c r="K154" s="123"/>
      <c r="L154" s="124"/>
    </row>
    <row r="155" spans="1:17" ht="12.75" customHeight="1" x14ac:dyDescent="0.25">
      <c r="A155" s="113" t="s">
        <v>20</v>
      </c>
      <c r="B155" s="63">
        <v>37</v>
      </c>
      <c r="C155" s="55" t="s">
        <v>207</v>
      </c>
      <c r="D155" s="136">
        <v>145</v>
      </c>
      <c r="E155" s="55" t="s">
        <v>208</v>
      </c>
      <c r="F155" s="68" t="s">
        <v>27</v>
      </c>
      <c r="G155" s="56">
        <v>39588</v>
      </c>
      <c r="H155" s="57"/>
      <c r="I155" s="156">
        <v>6.9988425925925936E-4</v>
      </c>
      <c r="J155" s="155">
        <v>33</v>
      </c>
      <c r="K155" s="129"/>
      <c r="L155" s="130"/>
    </row>
    <row r="156" spans="1:17" ht="12.75" customHeight="1" x14ac:dyDescent="0.25">
      <c r="A156" s="113" t="s">
        <v>20</v>
      </c>
      <c r="B156" s="63">
        <v>37</v>
      </c>
      <c r="C156" s="55" t="s">
        <v>207</v>
      </c>
      <c r="D156" s="136">
        <v>146</v>
      </c>
      <c r="E156" s="55" t="s">
        <v>209</v>
      </c>
      <c r="F156" s="68" t="s">
        <v>29</v>
      </c>
      <c r="G156" s="56">
        <v>39583</v>
      </c>
      <c r="H156" s="57"/>
      <c r="I156" s="156">
        <v>8.7245370370370374E-4</v>
      </c>
      <c r="J156" s="155">
        <v>32</v>
      </c>
      <c r="K156" s="94">
        <f>SUM(J155:J158)</f>
        <v>136</v>
      </c>
      <c r="L156" s="131"/>
      <c r="Q156" s="1"/>
    </row>
    <row r="157" spans="1:17" ht="12.75" customHeight="1" x14ac:dyDescent="0.25">
      <c r="A157" s="113" t="s">
        <v>20</v>
      </c>
      <c r="B157" s="63">
        <v>37</v>
      </c>
      <c r="C157" s="55" t="s">
        <v>207</v>
      </c>
      <c r="D157" s="136">
        <v>147</v>
      </c>
      <c r="E157" s="55" t="s">
        <v>210</v>
      </c>
      <c r="F157" s="68" t="s">
        <v>27</v>
      </c>
      <c r="G157" s="56">
        <v>39829</v>
      </c>
      <c r="H157" s="57"/>
      <c r="I157" s="156">
        <v>8.2071759259259251E-4</v>
      </c>
      <c r="J157" s="155">
        <v>29</v>
      </c>
      <c r="K157" s="132"/>
      <c r="L157" s="133"/>
      <c r="Q157" s="1"/>
    </row>
    <row r="158" spans="1:17" ht="12.75" customHeight="1" x14ac:dyDescent="0.25">
      <c r="A158" s="113" t="s">
        <v>20</v>
      </c>
      <c r="B158" s="63">
        <v>37</v>
      </c>
      <c r="C158" s="55" t="s">
        <v>207</v>
      </c>
      <c r="D158" s="136">
        <v>148</v>
      </c>
      <c r="E158" s="55" t="s">
        <v>211</v>
      </c>
      <c r="F158" s="68" t="s">
        <v>29</v>
      </c>
      <c r="G158" s="56">
        <v>39924</v>
      </c>
      <c r="H158" s="57"/>
      <c r="I158" s="156">
        <v>9.1400462962962963E-4</v>
      </c>
      <c r="J158" s="155">
        <v>42</v>
      </c>
      <c r="K158" s="134"/>
      <c r="L158" s="135"/>
    </row>
    <row r="159" spans="1:17" ht="12.75" customHeight="1" x14ac:dyDescent="0.25">
      <c r="A159" s="114" t="s">
        <v>20</v>
      </c>
      <c r="B159" s="62">
        <v>38</v>
      </c>
      <c r="C159" s="34" t="s">
        <v>212</v>
      </c>
      <c r="D159" s="137">
        <v>149</v>
      </c>
      <c r="E159" s="34" t="s">
        <v>213</v>
      </c>
      <c r="F159" s="47" t="s">
        <v>27</v>
      </c>
      <c r="G159" s="35">
        <v>39728</v>
      </c>
      <c r="H159" s="36"/>
      <c r="I159" s="157">
        <v>5.6712962962962956E-4</v>
      </c>
      <c r="J159" s="147">
        <v>23</v>
      </c>
      <c r="K159" s="117"/>
      <c r="L159" s="118"/>
    </row>
    <row r="160" spans="1:17" ht="12.75" customHeight="1" x14ac:dyDescent="0.25">
      <c r="A160" s="114" t="s">
        <v>20</v>
      </c>
      <c r="B160" s="62">
        <v>38</v>
      </c>
      <c r="C160" s="34" t="s">
        <v>212</v>
      </c>
      <c r="D160" s="137">
        <v>150</v>
      </c>
      <c r="E160" s="34" t="s">
        <v>214</v>
      </c>
      <c r="F160" s="47" t="s">
        <v>29</v>
      </c>
      <c r="G160" s="35">
        <v>39535</v>
      </c>
      <c r="H160" s="36"/>
      <c r="I160" s="157">
        <v>5.4398148148148144E-4</v>
      </c>
      <c r="J160" s="147">
        <v>35</v>
      </c>
      <c r="K160" s="119">
        <f>SUM(J159:J162)</f>
        <v>119</v>
      </c>
      <c r="L160" s="120"/>
    </row>
    <row r="161" spans="1:16" ht="12.75" customHeight="1" x14ac:dyDescent="0.25">
      <c r="A161" s="114" t="s">
        <v>20</v>
      </c>
      <c r="B161" s="62">
        <v>38</v>
      </c>
      <c r="C161" s="34" t="s">
        <v>212</v>
      </c>
      <c r="D161" s="137">
        <v>151</v>
      </c>
      <c r="E161" s="34" t="s">
        <v>215</v>
      </c>
      <c r="F161" s="47" t="s">
        <v>27</v>
      </c>
      <c r="G161" s="35">
        <v>39730</v>
      </c>
      <c r="H161" s="36"/>
      <c r="I161" s="157">
        <v>6.1377314814814812E-4</v>
      </c>
      <c r="J161" s="147">
        <v>14</v>
      </c>
      <c r="K161" s="121"/>
      <c r="L161" s="122"/>
    </row>
    <row r="162" spans="1:16" ht="12.75" customHeight="1" x14ac:dyDescent="0.25">
      <c r="A162" s="114" t="s">
        <v>20</v>
      </c>
      <c r="B162" s="62">
        <v>38</v>
      </c>
      <c r="C162" s="34" t="s">
        <v>212</v>
      </c>
      <c r="D162" s="137">
        <v>152</v>
      </c>
      <c r="E162" s="34" t="s">
        <v>216</v>
      </c>
      <c r="F162" s="47" t="s">
        <v>29</v>
      </c>
      <c r="G162" s="35">
        <v>39622</v>
      </c>
      <c r="H162" s="36"/>
      <c r="I162" s="157">
        <v>6.8101851851851863E-4</v>
      </c>
      <c r="J162" s="147">
        <v>47</v>
      </c>
      <c r="K162" s="123"/>
      <c r="L162" s="124"/>
    </row>
    <row r="163" spans="1:16" ht="12.75" customHeight="1" x14ac:dyDescent="0.25">
      <c r="A163" s="113" t="s">
        <v>20</v>
      </c>
      <c r="B163" s="63">
        <v>39</v>
      </c>
      <c r="C163" s="55" t="s">
        <v>217</v>
      </c>
      <c r="D163" s="136">
        <v>153</v>
      </c>
      <c r="E163" s="55" t="s">
        <v>218</v>
      </c>
      <c r="F163" s="68" t="s">
        <v>27</v>
      </c>
      <c r="G163" s="56">
        <v>39111</v>
      </c>
      <c r="H163" s="57"/>
      <c r="I163" s="156">
        <v>6.0509259259259262E-4</v>
      </c>
      <c r="J163" s="155">
        <v>34</v>
      </c>
      <c r="K163" s="129"/>
      <c r="L163" s="130"/>
    </row>
    <row r="164" spans="1:16" ht="12.75" customHeight="1" x14ac:dyDescent="0.25">
      <c r="A164" s="113" t="s">
        <v>20</v>
      </c>
      <c r="B164" s="63">
        <v>39</v>
      </c>
      <c r="C164" s="55" t="s">
        <v>217</v>
      </c>
      <c r="D164" s="136">
        <v>154</v>
      </c>
      <c r="E164" s="55" t="s">
        <v>219</v>
      </c>
      <c r="F164" s="68" t="s">
        <v>29</v>
      </c>
      <c r="G164" s="56">
        <v>39332</v>
      </c>
      <c r="H164" s="57"/>
      <c r="I164" s="156">
        <v>5.0810185185185192E-4</v>
      </c>
      <c r="J164" s="155">
        <v>27</v>
      </c>
      <c r="K164" s="94">
        <f>SUM(J163:J166)</f>
        <v>108</v>
      </c>
      <c r="L164" s="131"/>
    </row>
    <row r="165" spans="1:16" ht="12.75" customHeight="1" x14ac:dyDescent="0.25">
      <c r="A165" s="113" t="s">
        <v>20</v>
      </c>
      <c r="B165" s="63">
        <v>39</v>
      </c>
      <c r="C165" s="55" t="s">
        <v>217</v>
      </c>
      <c r="D165" s="136">
        <v>155</v>
      </c>
      <c r="E165" s="55" t="s">
        <v>220</v>
      </c>
      <c r="F165" s="68" t="s">
        <v>27</v>
      </c>
      <c r="G165" s="56">
        <v>39181</v>
      </c>
      <c r="H165" s="57"/>
      <c r="I165" s="156">
        <v>7.519675925925926E-4</v>
      </c>
      <c r="J165" s="155">
        <v>14</v>
      </c>
      <c r="K165" s="132"/>
      <c r="L165" s="133"/>
    </row>
    <row r="166" spans="1:16" ht="12.75" customHeight="1" x14ac:dyDescent="0.25">
      <c r="A166" s="113" t="s">
        <v>20</v>
      </c>
      <c r="B166" s="63">
        <v>39</v>
      </c>
      <c r="C166" s="55" t="s">
        <v>217</v>
      </c>
      <c r="D166" s="136">
        <v>156</v>
      </c>
      <c r="E166" s="55" t="s">
        <v>221</v>
      </c>
      <c r="F166" s="68" t="s">
        <v>29</v>
      </c>
      <c r="G166" s="56">
        <v>39121</v>
      </c>
      <c r="H166" s="57"/>
      <c r="I166" s="156">
        <v>5.0925925925925921E-4</v>
      </c>
      <c r="J166" s="174">
        <v>33</v>
      </c>
      <c r="K166" s="134"/>
      <c r="L166" s="135"/>
    </row>
    <row r="167" spans="1:16" ht="12.75" customHeight="1" x14ac:dyDescent="0.25">
      <c r="A167" s="114" t="s">
        <v>20</v>
      </c>
      <c r="B167" s="62">
        <v>40</v>
      </c>
      <c r="C167" s="34" t="s">
        <v>222</v>
      </c>
      <c r="D167" s="137">
        <v>157</v>
      </c>
      <c r="E167" s="34" t="s">
        <v>223</v>
      </c>
      <c r="F167" s="47" t="s">
        <v>27</v>
      </c>
      <c r="G167" s="35">
        <v>39083</v>
      </c>
      <c r="H167" s="36"/>
      <c r="I167" s="157">
        <v>5.5995370370370368E-4</v>
      </c>
      <c r="J167" s="147">
        <v>26</v>
      </c>
      <c r="K167" s="117"/>
      <c r="L167" s="118"/>
    </row>
    <row r="168" spans="1:16" ht="12.75" customHeight="1" x14ac:dyDescent="0.25">
      <c r="A168" s="114" t="s">
        <v>20</v>
      </c>
      <c r="B168" s="62">
        <v>40</v>
      </c>
      <c r="C168" s="34" t="s">
        <v>222</v>
      </c>
      <c r="D168" s="137">
        <v>158</v>
      </c>
      <c r="E168" s="34" t="s">
        <v>224</v>
      </c>
      <c r="F168" s="47" t="s">
        <v>29</v>
      </c>
      <c r="G168" s="35">
        <v>39335</v>
      </c>
      <c r="H168" s="36"/>
      <c r="I168" s="157">
        <v>5.718749999999999E-4</v>
      </c>
      <c r="J168" s="147">
        <v>35</v>
      </c>
      <c r="K168" s="119">
        <f>SUM(J167:J170)</f>
        <v>137</v>
      </c>
      <c r="L168" s="120"/>
    </row>
    <row r="169" spans="1:16" ht="12.75" customHeight="1" x14ac:dyDescent="0.25">
      <c r="A169" s="114" t="s">
        <v>20</v>
      </c>
      <c r="B169" s="62">
        <v>40</v>
      </c>
      <c r="C169" s="34" t="s">
        <v>222</v>
      </c>
      <c r="D169" s="137">
        <v>159</v>
      </c>
      <c r="E169" s="34" t="s">
        <v>225</v>
      </c>
      <c r="F169" s="47" t="s">
        <v>27</v>
      </c>
      <c r="G169" s="35">
        <v>39090</v>
      </c>
      <c r="H169" s="36"/>
      <c r="I169" s="157">
        <v>6.9652777777777768E-4</v>
      </c>
      <c r="J169" s="147">
        <v>32</v>
      </c>
      <c r="K169" s="121"/>
      <c r="L169" s="122"/>
    </row>
    <row r="170" spans="1:16" ht="12.75" customHeight="1" x14ac:dyDescent="0.25">
      <c r="A170" s="114" t="s">
        <v>20</v>
      </c>
      <c r="B170" s="62">
        <v>40</v>
      </c>
      <c r="C170" s="34" t="s">
        <v>222</v>
      </c>
      <c r="D170" s="137">
        <v>160</v>
      </c>
      <c r="E170" s="34" t="s">
        <v>226</v>
      </c>
      <c r="F170" s="47" t="s">
        <v>29</v>
      </c>
      <c r="G170" s="35">
        <v>39456</v>
      </c>
      <c r="H170" s="36"/>
      <c r="I170" s="157">
        <v>5.1828703703703705E-4</v>
      </c>
      <c r="J170" s="147">
        <v>44</v>
      </c>
      <c r="K170" s="123"/>
      <c r="L170" s="124"/>
    </row>
    <row r="171" spans="1:16" ht="12.75" customHeight="1" x14ac:dyDescent="0.25">
      <c r="A171" s="115" t="s">
        <v>21</v>
      </c>
      <c r="B171" s="63">
        <v>41</v>
      </c>
      <c r="C171" s="55" t="s">
        <v>227</v>
      </c>
      <c r="D171" s="136">
        <v>161</v>
      </c>
      <c r="E171" s="55" t="s">
        <v>228</v>
      </c>
      <c r="F171" s="68" t="s">
        <v>27</v>
      </c>
      <c r="G171" s="56">
        <v>39543</v>
      </c>
      <c r="H171" s="57"/>
      <c r="I171" s="156">
        <v>8.0474537037037049E-4</v>
      </c>
      <c r="J171" s="155">
        <v>3</v>
      </c>
      <c r="K171" s="92"/>
      <c r="L171" s="93"/>
    </row>
    <row r="172" spans="1:16" ht="12.75" customHeight="1" x14ac:dyDescent="0.25">
      <c r="A172" s="115" t="s">
        <v>21</v>
      </c>
      <c r="B172" s="63">
        <v>41</v>
      </c>
      <c r="C172" s="55" t="s">
        <v>227</v>
      </c>
      <c r="D172" s="136">
        <v>162</v>
      </c>
      <c r="E172" s="55" t="s">
        <v>229</v>
      </c>
      <c r="F172" s="68" t="s">
        <v>29</v>
      </c>
      <c r="G172" s="56">
        <v>39660</v>
      </c>
      <c r="H172" s="57"/>
      <c r="I172" s="156">
        <v>7.7152777777777777E-4</v>
      </c>
      <c r="J172" s="155">
        <v>5</v>
      </c>
      <c r="K172" s="94">
        <f>SUM(J171:J174)</f>
        <v>10</v>
      </c>
      <c r="L172" s="95" t="str">
        <f>IF(OR(H172="",K172=""),"",RANK(K172,#REF!,1))</f>
        <v/>
      </c>
    </row>
    <row r="173" spans="1:16" ht="12.75" customHeight="1" x14ac:dyDescent="0.25">
      <c r="A173" s="115" t="s">
        <v>21</v>
      </c>
      <c r="B173" s="63">
        <v>41</v>
      </c>
      <c r="C173" s="55" t="s">
        <v>227</v>
      </c>
      <c r="D173" s="136">
        <v>163</v>
      </c>
      <c r="E173" s="55" t="s">
        <v>230</v>
      </c>
      <c r="F173" s="68" t="s">
        <v>27</v>
      </c>
      <c r="G173" s="56">
        <v>39553</v>
      </c>
      <c r="H173" s="57"/>
      <c r="I173" s="156">
        <v>7.6828703703703705E-4</v>
      </c>
      <c r="J173" s="155">
        <v>0</v>
      </c>
      <c r="K173" s="94"/>
      <c r="L173" s="96"/>
    </row>
    <row r="174" spans="1:16" ht="12.75" customHeight="1" x14ac:dyDescent="0.25">
      <c r="A174" s="115" t="s">
        <v>21</v>
      </c>
      <c r="B174" s="63">
        <v>41</v>
      </c>
      <c r="C174" s="55" t="s">
        <v>227</v>
      </c>
      <c r="D174" s="136">
        <v>164</v>
      </c>
      <c r="E174" s="55" t="s">
        <v>231</v>
      </c>
      <c r="F174" s="68" t="s">
        <v>29</v>
      </c>
      <c r="G174" s="56">
        <v>39602</v>
      </c>
      <c r="H174" s="57"/>
      <c r="I174" s="156">
        <v>8.3437500000000005E-4</v>
      </c>
      <c r="J174" s="155">
        <v>2</v>
      </c>
      <c r="K174" s="97"/>
      <c r="L174" s="98"/>
    </row>
    <row r="175" spans="1:16" ht="12.75" customHeight="1" x14ac:dyDescent="0.25">
      <c r="A175" s="116" t="s">
        <v>21</v>
      </c>
      <c r="B175" s="62">
        <v>42</v>
      </c>
      <c r="C175" s="34" t="s">
        <v>232</v>
      </c>
      <c r="D175" s="137">
        <v>165</v>
      </c>
      <c r="E175" s="34" t="s">
        <v>233</v>
      </c>
      <c r="F175" s="47" t="s">
        <v>27</v>
      </c>
      <c r="G175" s="35">
        <v>39760</v>
      </c>
      <c r="H175" s="36"/>
      <c r="I175" s="157">
        <v>7.736111111111112E-4</v>
      </c>
      <c r="J175" s="147">
        <v>28</v>
      </c>
      <c r="K175" s="119"/>
      <c r="L175" s="126"/>
      <c r="N175" s="44"/>
      <c r="O175" s="42"/>
      <c r="P175" s="42"/>
    </row>
    <row r="176" spans="1:16" ht="12.75" customHeight="1" x14ac:dyDescent="0.25">
      <c r="A176" s="116" t="s">
        <v>21</v>
      </c>
      <c r="B176" s="62">
        <v>42</v>
      </c>
      <c r="C176" s="34" t="s">
        <v>232</v>
      </c>
      <c r="D176" s="137">
        <v>166</v>
      </c>
      <c r="E176" s="34" t="s">
        <v>234</v>
      </c>
      <c r="F176" s="47" t="s">
        <v>29</v>
      </c>
      <c r="G176" s="35">
        <v>39883</v>
      </c>
      <c r="H176" s="36"/>
      <c r="I176" s="157">
        <v>6.8425925925925913E-4</v>
      </c>
      <c r="J176" s="147">
        <v>27</v>
      </c>
      <c r="K176" s="119">
        <f>SUM(J175:J178)</f>
        <v>88</v>
      </c>
      <c r="L176" s="125" t="str">
        <f>IF(OR(H176="",K176=""),"",RANK(K176,#REF!,1))</f>
        <v/>
      </c>
      <c r="N176" s="44"/>
      <c r="O176" s="42"/>
      <c r="P176" s="42"/>
    </row>
    <row r="177" spans="1:16" ht="12.75" customHeight="1" x14ac:dyDescent="0.25">
      <c r="A177" s="116" t="s">
        <v>21</v>
      </c>
      <c r="B177" s="62">
        <v>42</v>
      </c>
      <c r="C177" s="34" t="s">
        <v>232</v>
      </c>
      <c r="D177" s="137">
        <v>167</v>
      </c>
      <c r="E177" s="34" t="s">
        <v>235</v>
      </c>
      <c r="F177" s="47" t="s">
        <v>27</v>
      </c>
      <c r="G177" s="35">
        <v>39734</v>
      </c>
      <c r="H177" s="36"/>
      <c r="I177" s="157">
        <v>6.6226851851851852E-4</v>
      </c>
      <c r="J177" s="147">
        <v>6</v>
      </c>
      <c r="K177" s="119"/>
      <c r="L177" s="126"/>
      <c r="N177" s="44"/>
      <c r="O177" s="42"/>
      <c r="P177" s="42"/>
    </row>
    <row r="178" spans="1:16" ht="12.75" customHeight="1" x14ac:dyDescent="0.25">
      <c r="A178" s="116" t="s">
        <v>21</v>
      </c>
      <c r="B178" s="62">
        <v>42</v>
      </c>
      <c r="C178" s="34" t="s">
        <v>232</v>
      </c>
      <c r="D178" s="137">
        <v>168</v>
      </c>
      <c r="E178" s="34" t="s">
        <v>236</v>
      </c>
      <c r="F178" s="47" t="s">
        <v>29</v>
      </c>
      <c r="G178" s="35">
        <v>39760</v>
      </c>
      <c r="H178" s="36"/>
      <c r="I178" s="157">
        <v>8.261574074074074E-4</v>
      </c>
      <c r="J178" s="147">
        <v>27</v>
      </c>
      <c r="K178" s="127"/>
      <c r="L178" s="128"/>
      <c r="N178" s="44"/>
      <c r="O178" s="42"/>
      <c r="P178" s="42"/>
    </row>
    <row r="179" spans="1:16" ht="12.75" customHeight="1" x14ac:dyDescent="0.25">
      <c r="A179" s="115" t="s">
        <v>21</v>
      </c>
      <c r="B179" s="63">
        <v>43</v>
      </c>
      <c r="C179" s="55" t="s">
        <v>237</v>
      </c>
      <c r="D179" s="136">
        <v>169</v>
      </c>
      <c r="E179" s="55" t="s">
        <v>238</v>
      </c>
      <c r="F179" s="68" t="s">
        <v>27</v>
      </c>
      <c r="G179" s="56">
        <v>39342</v>
      </c>
      <c r="H179" s="57"/>
      <c r="I179" s="156">
        <v>7.1793981481481492E-4</v>
      </c>
      <c r="J179" s="155">
        <v>27</v>
      </c>
      <c r="K179" s="94"/>
      <c r="L179" s="96"/>
      <c r="N179" s="44"/>
      <c r="O179" s="42"/>
      <c r="P179" s="42"/>
    </row>
    <row r="180" spans="1:16" ht="12.75" customHeight="1" x14ac:dyDescent="0.25">
      <c r="A180" s="115" t="s">
        <v>21</v>
      </c>
      <c r="B180" s="63">
        <v>43</v>
      </c>
      <c r="C180" s="55" t="s">
        <v>237</v>
      </c>
      <c r="D180" s="136">
        <v>170</v>
      </c>
      <c r="E180" s="55" t="s">
        <v>239</v>
      </c>
      <c r="F180" s="68" t="s">
        <v>29</v>
      </c>
      <c r="G180" s="56">
        <v>39198</v>
      </c>
      <c r="H180" s="57"/>
      <c r="I180" s="156">
        <v>9.020833333333333E-4</v>
      </c>
      <c r="J180" s="155">
        <v>7</v>
      </c>
      <c r="K180" s="94">
        <f>SUM(J179:J182)</f>
        <v>81</v>
      </c>
      <c r="L180" s="95" t="str">
        <f>IF(OR(H180="",K180=""),"",RANK(K180,#REF!,1))</f>
        <v/>
      </c>
      <c r="N180" s="44"/>
      <c r="O180" s="42"/>
      <c r="P180" s="42"/>
    </row>
    <row r="181" spans="1:16" ht="12.75" customHeight="1" x14ac:dyDescent="0.25">
      <c r="A181" s="115" t="s">
        <v>21</v>
      </c>
      <c r="B181" s="63">
        <v>43</v>
      </c>
      <c r="C181" s="55" t="s">
        <v>237</v>
      </c>
      <c r="D181" s="136">
        <v>171</v>
      </c>
      <c r="E181" s="55" t="s">
        <v>240</v>
      </c>
      <c r="F181" s="68" t="s">
        <v>27</v>
      </c>
      <c r="G181" s="56">
        <v>39444</v>
      </c>
      <c r="H181" s="57"/>
      <c r="I181" s="156">
        <v>8.394675925925925E-4</v>
      </c>
      <c r="J181" s="155">
        <v>20</v>
      </c>
      <c r="K181" s="94"/>
      <c r="L181" s="96"/>
      <c r="N181" s="44"/>
      <c r="O181" s="42"/>
      <c r="P181" s="42"/>
    </row>
    <row r="182" spans="1:16" ht="12.75" customHeight="1" x14ac:dyDescent="0.25">
      <c r="A182" s="115" t="s">
        <v>21</v>
      </c>
      <c r="B182" s="63">
        <v>43</v>
      </c>
      <c r="C182" s="55" t="s">
        <v>237</v>
      </c>
      <c r="D182" s="136">
        <v>172</v>
      </c>
      <c r="E182" s="55" t="s">
        <v>241</v>
      </c>
      <c r="F182" s="68" t="s">
        <v>29</v>
      </c>
      <c r="G182" s="56">
        <v>39621</v>
      </c>
      <c r="H182" s="57"/>
      <c r="I182" s="156">
        <v>5.7175925925925927E-4</v>
      </c>
      <c r="J182" s="155">
        <v>27</v>
      </c>
      <c r="K182" s="97"/>
      <c r="L182" s="98"/>
      <c r="N182" s="44"/>
      <c r="O182" s="42"/>
      <c r="P182" s="42"/>
    </row>
    <row r="183" spans="1:16" ht="12.75" customHeight="1" x14ac:dyDescent="0.25">
      <c r="A183" s="116" t="s">
        <v>21</v>
      </c>
      <c r="B183" s="62">
        <v>44</v>
      </c>
      <c r="C183" s="34" t="s">
        <v>242</v>
      </c>
      <c r="D183" s="137">
        <v>173</v>
      </c>
      <c r="E183" s="34" t="s">
        <v>243</v>
      </c>
      <c r="F183" s="47" t="s">
        <v>27</v>
      </c>
      <c r="G183" s="35">
        <v>39150</v>
      </c>
      <c r="H183" s="36"/>
      <c r="I183" s="157">
        <v>6.934027777777777E-4</v>
      </c>
      <c r="J183" s="147">
        <v>28</v>
      </c>
      <c r="K183" s="119"/>
      <c r="L183" s="126"/>
    </row>
    <row r="184" spans="1:16" ht="12.75" customHeight="1" x14ac:dyDescent="0.25">
      <c r="A184" s="116" t="s">
        <v>21</v>
      </c>
      <c r="B184" s="62">
        <v>44</v>
      </c>
      <c r="C184" s="34" t="s">
        <v>242</v>
      </c>
      <c r="D184" s="137">
        <v>174</v>
      </c>
      <c r="E184" s="34" t="s">
        <v>244</v>
      </c>
      <c r="F184" s="47" t="s">
        <v>29</v>
      </c>
      <c r="G184" s="35">
        <v>39199</v>
      </c>
      <c r="H184" s="36"/>
      <c r="I184" s="157">
        <v>8.9953703703703691E-4</v>
      </c>
      <c r="J184" s="147">
        <v>25</v>
      </c>
      <c r="K184" s="119">
        <f>SUM(J183:J186)</f>
        <v>99</v>
      </c>
      <c r="L184" s="125" t="str">
        <f>IF(OR(H184="",K184=""),"",RANK(K184,#REF!,1))</f>
        <v/>
      </c>
    </row>
    <row r="185" spans="1:16" ht="12.75" customHeight="1" x14ac:dyDescent="0.25">
      <c r="A185" s="116" t="s">
        <v>21</v>
      </c>
      <c r="B185" s="62">
        <v>44</v>
      </c>
      <c r="C185" s="34" t="s">
        <v>242</v>
      </c>
      <c r="D185" s="137">
        <v>175</v>
      </c>
      <c r="E185" s="34" t="s">
        <v>245</v>
      </c>
      <c r="F185" s="47" t="s">
        <v>27</v>
      </c>
      <c r="G185" s="35">
        <v>39136</v>
      </c>
      <c r="H185" s="36"/>
      <c r="I185" s="157">
        <v>7.092592592592593E-4</v>
      </c>
      <c r="J185" s="147">
        <v>22</v>
      </c>
      <c r="K185" s="119"/>
      <c r="L185" s="126"/>
    </row>
    <row r="186" spans="1:16" ht="12.75" customHeight="1" x14ac:dyDescent="0.25">
      <c r="A186" s="116" t="s">
        <v>21</v>
      </c>
      <c r="B186" s="62">
        <v>44</v>
      </c>
      <c r="C186" s="34" t="s">
        <v>242</v>
      </c>
      <c r="D186" s="137">
        <v>176</v>
      </c>
      <c r="E186" s="34" t="s">
        <v>246</v>
      </c>
      <c r="F186" s="47" t="s">
        <v>29</v>
      </c>
      <c r="G186" s="35">
        <v>39431</v>
      </c>
      <c r="H186" s="36"/>
      <c r="I186" s="157">
        <v>7.9039351851851851E-4</v>
      </c>
      <c r="J186" s="147">
        <v>24</v>
      </c>
      <c r="K186" s="127"/>
      <c r="L186" s="128"/>
    </row>
    <row r="187" spans="1:16" ht="12.75" customHeight="1" x14ac:dyDescent="0.25">
      <c r="A187" s="115" t="s">
        <v>21</v>
      </c>
      <c r="B187" s="63">
        <v>45</v>
      </c>
      <c r="C187" s="55" t="s">
        <v>247</v>
      </c>
      <c r="D187" s="136">
        <v>177</v>
      </c>
      <c r="E187" s="55" t="s">
        <v>248</v>
      </c>
      <c r="F187" s="68" t="s">
        <v>27</v>
      </c>
      <c r="G187" s="56">
        <v>39766</v>
      </c>
      <c r="H187" s="57"/>
      <c r="I187" s="156">
        <v>8.290509259259259E-4</v>
      </c>
      <c r="J187" s="155">
        <v>33</v>
      </c>
      <c r="K187" s="94"/>
      <c r="L187" s="96"/>
    </row>
    <row r="188" spans="1:16" ht="12.75" customHeight="1" x14ac:dyDescent="0.25">
      <c r="A188" s="115" t="s">
        <v>21</v>
      </c>
      <c r="B188" s="63">
        <v>45</v>
      </c>
      <c r="C188" s="55" t="s">
        <v>247</v>
      </c>
      <c r="D188" s="136">
        <v>178</v>
      </c>
      <c r="E188" s="55" t="s">
        <v>249</v>
      </c>
      <c r="F188" s="68" t="s">
        <v>29</v>
      </c>
      <c r="G188" s="56">
        <v>39282</v>
      </c>
      <c r="H188" s="57"/>
      <c r="I188" s="156">
        <v>5.9386574074074083E-4</v>
      </c>
      <c r="J188" s="155">
        <v>29</v>
      </c>
      <c r="K188" s="94">
        <f>SUM(J187:J190)</f>
        <v>183</v>
      </c>
      <c r="L188" s="95" t="str">
        <f>IF(OR(H188="",K188=""),"",RANK(K188,#REF!,1))</f>
        <v/>
      </c>
    </row>
    <row r="189" spans="1:16" ht="12.75" customHeight="1" x14ac:dyDescent="0.25">
      <c r="A189" s="115" t="s">
        <v>21</v>
      </c>
      <c r="B189" s="63">
        <v>45</v>
      </c>
      <c r="C189" s="55" t="s">
        <v>247</v>
      </c>
      <c r="D189" s="136">
        <v>179</v>
      </c>
      <c r="E189" s="55" t="s">
        <v>250</v>
      </c>
      <c r="F189" s="68" t="s">
        <v>27</v>
      </c>
      <c r="G189" s="56">
        <v>39292</v>
      </c>
      <c r="H189" s="57"/>
      <c r="I189" s="156">
        <v>1.0670138888888888E-3</v>
      </c>
      <c r="J189" s="155">
        <v>72</v>
      </c>
      <c r="K189" s="94"/>
      <c r="L189" s="96"/>
    </row>
    <row r="190" spans="1:16" ht="12.75" customHeight="1" x14ac:dyDescent="0.25">
      <c r="A190" s="115" t="s">
        <v>21</v>
      </c>
      <c r="B190" s="63">
        <v>45</v>
      </c>
      <c r="C190" s="55" t="s">
        <v>247</v>
      </c>
      <c r="D190" s="136">
        <v>180</v>
      </c>
      <c r="E190" s="55" t="s">
        <v>251</v>
      </c>
      <c r="F190" s="68" t="s">
        <v>29</v>
      </c>
      <c r="G190" s="56">
        <v>39655</v>
      </c>
      <c r="H190" s="57"/>
      <c r="I190" s="156">
        <v>5.6527777777777783E-4</v>
      </c>
      <c r="J190" s="155">
        <v>49</v>
      </c>
      <c r="K190" s="97"/>
      <c r="L190" s="98"/>
    </row>
    <row r="191" spans="1:16" ht="12.75" customHeight="1" x14ac:dyDescent="0.25">
      <c r="A191" s="116" t="s">
        <v>21</v>
      </c>
      <c r="B191" s="62">
        <v>46</v>
      </c>
      <c r="C191" s="34" t="s">
        <v>252</v>
      </c>
      <c r="D191" s="137">
        <v>181</v>
      </c>
      <c r="E191" s="34" t="s">
        <v>253</v>
      </c>
      <c r="F191" s="47" t="s">
        <v>27</v>
      </c>
      <c r="G191" s="35">
        <v>39208</v>
      </c>
      <c r="H191" s="36"/>
      <c r="I191" s="157">
        <v>9.9826388888888903E-4</v>
      </c>
      <c r="J191" s="147">
        <v>6</v>
      </c>
      <c r="K191" s="119"/>
      <c r="L191" s="126"/>
    </row>
    <row r="192" spans="1:16" ht="12.75" customHeight="1" x14ac:dyDescent="0.25">
      <c r="A192" s="116" t="s">
        <v>21</v>
      </c>
      <c r="B192" s="62">
        <v>46</v>
      </c>
      <c r="C192" s="34" t="s">
        <v>252</v>
      </c>
      <c r="D192" s="137">
        <v>182</v>
      </c>
      <c r="E192" s="34" t="s">
        <v>254</v>
      </c>
      <c r="F192" s="47" t="s">
        <v>29</v>
      </c>
      <c r="G192" s="35">
        <v>39172</v>
      </c>
      <c r="H192" s="36"/>
      <c r="I192" s="157">
        <v>1.0612268518518518E-3</v>
      </c>
      <c r="J192" s="147">
        <v>15</v>
      </c>
      <c r="K192" s="119">
        <f>SUM(J191:J194)</f>
        <v>67</v>
      </c>
      <c r="L192" s="125" t="str">
        <f>IF(OR(H192="",K192=""),"",RANK(K192,#REF!,1))</f>
        <v/>
      </c>
    </row>
    <row r="193" spans="1:17" ht="12.75" customHeight="1" x14ac:dyDescent="0.25">
      <c r="A193" s="116" t="s">
        <v>21</v>
      </c>
      <c r="B193" s="62">
        <v>46</v>
      </c>
      <c r="C193" s="34" t="s">
        <v>252</v>
      </c>
      <c r="D193" s="137">
        <v>183</v>
      </c>
      <c r="E193" s="34" t="s">
        <v>255</v>
      </c>
      <c r="F193" s="47" t="s">
        <v>27</v>
      </c>
      <c r="G193" s="35">
        <v>39260</v>
      </c>
      <c r="H193" s="36"/>
      <c r="I193" s="157">
        <v>1.3002314814814814E-3</v>
      </c>
      <c r="J193" s="147">
        <v>17</v>
      </c>
      <c r="K193" s="119"/>
      <c r="L193" s="126"/>
    </row>
    <row r="194" spans="1:17" ht="12.75" customHeight="1" x14ac:dyDescent="0.25">
      <c r="A194" s="116" t="s">
        <v>21</v>
      </c>
      <c r="B194" s="62">
        <v>46</v>
      </c>
      <c r="C194" s="34" t="s">
        <v>252</v>
      </c>
      <c r="D194" s="137">
        <v>184</v>
      </c>
      <c r="E194" s="34" t="s">
        <v>256</v>
      </c>
      <c r="F194" s="47" t="s">
        <v>29</v>
      </c>
      <c r="G194" s="35">
        <v>39430</v>
      </c>
      <c r="H194" s="36"/>
      <c r="I194" s="157">
        <v>9.8599537037037037E-4</v>
      </c>
      <c r="J194" s="147">
        <v>29</v>
      </c>
      <c r="K194" s="127"/>
      <c r="L194" s="128"/>
    </row>
    <row r="195" spans="1:17" ht="12.75" customHeight="1" x14ac:dyDescent="0.25">
      <c r="A195" s="115" t="s">
        <v>21</v>
      </c>
      <c r="B195" s="63">
        <v>47</v>
      </c>
      <c r="C195" s="55" t="s">
        <v>257</v>
      </c>
      <c r="D195" s="136">
        <v>185</v>
      </c>
      <c r="E195" s="55" t="s">
        <v>258</v>
      </c>
      <c r="F195" s="68" t="s">
        <v>27</v>
      </c>
      <c r="G195" s="56">
        <v>39297</v>
      </c>
      <c r="H195" s="57"/>
      <c r="I195" s="156">
        <v>8.4085648148148149E-4</v>
      </c>
      <c r="J195" s="155">
        <v>18</v>
      </c>
      <c r="K195" s="94"/>
      <c r="L195" s="96"/>
    </row>
    <row r="196" spans="1:17" ht="12.75" customHeight="1" x14ac:dyDescent="0.25">
      <c r="A196" s="115" t="s">
        <v>21</v>
      </c>
      <c r="B196" s="63">
        <v>47</v>
      </c>
      <c r="C196" s="55" t="s">
        <v>257</v>
      </c>
      <c r="D196" s="136">
        <v>186</v>
      </c>
      <c r="E196" s="55" t="s">
        <v>259</v>
      </c>
      <c r="F196" s="68" t="s">
        <v>29</v>
      </c>
      <c r="G196" s="56">
        <v>39186</v>
      </c>
      <c r="H196" s="57"/>
      <c r="I196" s="156">
        <v>5.9247685185185184E-4</v>
      </c>
      <c r="J196" s="155">
        <v>29</v>
      </c>
      <c r="K196" s="94">
        <f>SUM(J195:J198)</f>
        <v>71</v>
      </c>
      <c r="L196" s="95" t="str">
        <f>IF(OR(H196="",K196=""),"",RANK(K196,#REF!,1))</f>
        <v/>
      </c>
    </row>
    <row r="197" spans="1:17" ht="12.75" customHeight="1" x14ac:dyDescent="0.25">
      <c r="A197" s="115" t="s">
        <v>21</v>
      </c>
      <c r="B197" s="63">
        <v>47</v>
      </c>
      <c r="C197" s="55" t="s">
        <v>257</v>
      </c>
      <c r="D197" s="136">
        <v>187</v>
      </c>
      <c r="E197" s="55" t="s">
        <v>260</v>
      </c>
      <c r="F197" s="68" t="s">
        <v>27</v>
      </c>
      <c r="G197" s="56">
        <v>39185</v>
      </c>
      <c r="H197" s="57"/>
      <c r="I197" s="156">
        <v>6.4895833333333331E-4</v>
      </c>
      <c r="J197" s="155">
        <v>7</v>
      </c>
      <c r="K197" s="94"/>
      <c r="L197" s="96"/>
    </row>
    <row r="198" spans="1:17" ht="12.75" customHeight="1" x14ac:dyDescent="0.25">
      <c r="A198" s="115" t="s">
        <v>21</v>
      </c>
      <c r="B198" s="63">
        <v>47</v>
      </c>
      <c r="C198" s="55" t="s">
        <v>257</v>
      </c>
      <c r="D198" s="136">
        <v>188</v>
      </c>
      <c r="E198" s="55" t="s">
        <v>261</v>
      </c>
      <c r="F198" s="68" t="s">
        <v>29</v>
      </c>
      <c r="G198" s="56">
        <v>39406</v>
      </c>
      <c r="H198" s="57"/>
      <c r="I198" s="156">
        <v>8.5972222222222222E-4</v>
      </c>
      <c r="J198" s="155">
        <v>17</v>
      </c>
      <c r="K198" s="97"/>
      <c r="L198" s="98"/>
    </row>
    <row r="199" spans="1:17" ht="12.75" customHeight="1" x14ac:dyDescent="0.25">
      <c r="A199" s="116" t="s">
        <v>21</v>
      </c>
      <c r="B199" s="62">
        <v>48</v>
      </c>
      <c r="C199" s="34" t="s">
        <v>262</v>
      </c>
      <c r="D199" s="137">
        <v>189</v>
      </c>
      <c r="E199" s="34" t="s">
        <v>263</v>
      </c>
      <c r="F199" s="47" t="s">
        <v>27</v>
      </c>
      <c r="G199" s="35">
        <v>39638</v>
      </c>
      <c r="H199" s="36"/>
      <c r="I199" s="157">
        <v>7.2152777777777764E-4</v>
      </c>
      <c r="J199" s="147">
        <v>23</v>
      </c>
      <c r="K199" s="119"/>
      <c r="L199" s="126"/>
    </row>
    <row r="200" spans="1:17" ht="12.75" customHeight="1" x14ac:dyDescent="0.25">
      <c r="A200" s="116" t="s">
        <v>21</v>
      </c>
      <c r="B200" s="62">
        <v>48</v>
      </c>
      <c r="C200" s="34" t="s">
        <v>262</v>
      </c>
      <c r="D200" s="137">
        <v>190</v>
      </c>
      <c r="E200" s="34" t="s">
        <v>264</v>
      </c>
      <c r="F200" s="47" t="s">
        <v>29</v>
      </c>
      <c r="G200" s="35">
        <v>39491</v>
      </c>
      <c r="H200" s="36"/>
      <c r="I200" s="157">
        <v>5.9432870370370369E-4</v>
      </c>
      <c r="J200" s="147">
        <v>8</v>
      </c>
      <c r="K200" s="119">
        <f>SUM(J199:J202)</f>
        <v>53</v>
      </c>
      <c r="L200" s="125" t="str">
        <f>IF(OR(H200="",K200=""),"",RANK(K200,#REF!,1))</f>
        <v/>
      </c>
    </row>
    <row r="201" spans="1:17" ht="12.75" customHeight="1" x14ac:dyDescent="0.25">
      <c r="A201" s="116" t="s">
        <v>21</v>
      </c>
      <c r="B201" s="62">
        <v>48</v>
      </c>
      <c r="C201" s="34" t="s">
        <v>262</v>
      </c>
      <c r="D201" s="137">
        <v>191</v>
      </c>
      <c r="E201" s="34" t="s">
        <v>265</v>
      </c>
      <c r="F201" s="47" t="s">
        <v>27</v>
      </c>
      <c r="G201" s="35">
        <v>39776</v>
      </c>
      <c r="H201" s="36"/>
      <c r="I201" s="157">
        <v>7.9027777777777777E-4</v>
      </c>
      <c r="J201" s="147">
        <v>7</v>
      </c>
      <c r="K201" s="119"/>
      <c r="L201" s="126"/>
    </row>
    <row r="202" spans="1:17" ht="12.75" customHeight="1" x14ac:dyDescent="0.25">
      <c r="A202" s="116" t="s">
        <v>21</v>
      </c>
      <c r="B202" s="62">
        <v>48</v>
      </c>
      <c r="C202" s="34" t="s">
        <v>262</v>
      </c>
      <c r="D202" s="137">
        <v>192</v>
      </c>
      <c r="E202" s="34" t="s">
        <v>266</v>
      </c>
      <c r="F202" s="47" t="s">
        <v>29</v>
      </c>
      <c r="G202" s="35">
        <v>39517</v>
      </c>
      <c r="H202" s="36"/>
      <c r="I202" s="157">
        <v>7.3935185185185182E-4</v>
      </c>
      <c r="J202" s="147">
        <v>15</v>
      </c>
      <c r="K202" s="127"/>
      <c r="L202" s="128"/>
    </row>
    <row r="203" spans="1:17" ht="12.75" customHeight="1" x14ac:dyDescent="0.25">
      <c r="A203" s="115" t="s">
        <v>21</v>
      </c>
      <c r="B203" s="63">
        <v>49</v>
      </c>
      <c r="C203" s="55" t="s">
        <v>267</v>
      </c>
      <c r="D203" s="136">
        <v>193</v>
      </c>
      <c r="E203" s="55" t="s">
        <v>268</v>
      </c>
      <c r="F203" s="68" t="s">
        <v>27</v>
      </c>
      <c r="G203" s="56">
        <v>39650</v>
      </c>
      <c r="H203" s="57"/>
      <c r="I203" s="156">
        <v>9.8564814814814804E-4</v>
      </c>
      <c r="J203" s="155">
        <v>21</v>
      </c>
      <c r="K203" s="94"/>
      <c r="L203" s="96"/>
    </row>
    <row r="204" spans="1:17" ht="12.75" customHeight="1" x14ac:dyDescent="0.25">
      <c r="A204" s="115" t="s">
        <v>21</v>
      </c>
      <c r="B204" s="63">
        <v>49</v>
      </c>
      <c r="C204" s="55" t="s">
        <v>267</v>
      </c>
      <c r="D204" s="136">
        <v>194</v>
      </c>
      <c r="E204" s="55" t="s">
        <v>269</v>
      </c>
      <c r="F204" s="68" t="s">
        <v>29</v>
      </c>
      <c r="G204" s="56">
        <v>39367</v>
      </c>
      <c r="H204" s="57"/>
      <c r="I204" s="156">
        <v>1.2207175925925925E-3</v>
      </c>
      <c r="J204" s="155">
        <v>16</v>
      </c>
      <c r="K204" s="94">
        <f>SUM(J203:J206)</f>
        <v>41</v>
      </c>
      <c r="L204" s="95" t="str">
        <f>IF(OR(H204="",K204=""),"",RANK(K204,#REF!,1))</f>
        <v/>
      </c>
    </row>
    <row r="205" spans="1:17" ht="12.75" customHeight="1" x14ac:dyDescent="0.25">
      <c r="A205" s="115" t="s">
        <v>21</v>
      </c>
      <c r="B205" s="63">
        <v>49</v>
      </c>
      <c r="C205" s="55" t="s">
        <v>267</v>
      </c>
      <c r="D205" s="136">
        <v>195</v>
      </c>
      <c r="E205" s="55" t="s">
        <v>270</v>
      </c>
      <c r="F205" s="68" t="s">
        <v>27</v>
      </c>
      <c r="G205" s="56">
        <v>39594</v>
      </c>
      <c r="H205" s="57"/>
      <c r="I205" s="156">
        <v>1.0163194444444445E-3</v>
      </c>
      <c r="J205" s="155">
        <v>0</v>
      </c>
      <c r="K205" s="94"/>
      <c r="L205" s="96"/>
    </row>
    <row r="206" spans="1:17" ht="12.75" customHeight="1" x14ac:dyDescent="0.25">
      <c r="A206" s="115" t="s">
        <v>21</v>
      </c>
      <c r="B206" s="63">
        <v>49</v>
      </c>
      <c r="C206" s="55" t="s">
        <v>267</v>
      </c>
      <c r="D206" s="136">
        <v>196</v>
      </c>
      <c r="E206" s="55" t="s">
        <v>271</v>
      </c>
      <c r="F206" s="68" t="s">
        <v>29</v>
      </c>
      <c r="G206" s="56">
        <v>39810</v>
      </c>
      <c r="H206" s="57"/>
      <c r="I206" s="156">
        <v>1.0343749999999999E-3</v>
      </c>
      <c r="J206" s="155">
        <v>4</v>
      </c>
      <c r="K206" s="97"/>
      <c r="L206" s="98"/>
    </row>
    <row r="207" spans="1:17" ht="12.75" customHeight="1" x14ac:dyDescent="0.25">
      <c r="A207" s="116" t="s">
        <v>21</v>
      </c>
      <c r="B207" s="62">
        <v>50</v>
      </c>
      <c r="C207" s="34" t="s">
        <v>272</v>
      </c>
      <c r="D207" s="137">
        <v>197</v>
      </c>
      <c r="E207" s="34" t="s">
        <v>273</v>
      </c>
      <c r="F207" s="47" t="s">
        <v>27</v>
      </c>
      <c r="G207" s="35">
        <v>39453</v>
      </c>
      <c r="H207" s="36"/>
      <c r="I207" s="157">
        <v>7.2592592592592587E-4</v>
      </c>
      <c r="J207" s="147">
        <v>10</v>
      </c>
      <c r="K207" s="119"/>
      <c r="L207" s="126"/>
      <c r="Q207" s="1"/>
    </row>
    <row r="208" spans="1:17" ht="12.75" customHeight="1" x14ac:dyDescent="0.25">
      <c r="A208" s="116" t="s">
        <v>21</v>
      </c>
      <c r="B208" s="62">
        <v>50</v>
      </c>
      <c r="C208" s="34" t="s">
        <v>272</v>
      </c>
      <c r="D208" s="137">
        <v>198</v>
      </c>
      <c r="E208" s="34" t="s">
        <v>274</v>
      </c>
      <c r="F208" s="47" t="s">
        <v>29</v>
      </c>
      <c r="G208" s="35">
        <v>39261</v>
      </c>
      <c r="H208" s="36"/>
      <c r="I208" s="157">
        <v>8.0798611111111099E-4</v>
      </c>
      <c r="J208" s="147">
        <v>10</v>
      </c>
      <c r="K208" s="119">
        <f>SUM(J207:J210)</f>
        <v>58</v>
      </c>
      <c r="L208" s="125" t="str">
        <f>IF(OR(H208="",K208=""),"",RANK(K208,#REF!,1))</f>
        <v/>
      </c>
      <c r="Q208" s="1"/>
    </row>
    <row r="209" spans="1:17" ht="12.75" customHeight="1" x14ac:dyDescent="0.25">
      <c r="A209" s="116" t="s">
        <v>21</v>
      </c>
      <c r="B209" s="62">
        <v>50</v>
      </c>
      <c r="C209" s="34" t="s">
        <v>272</v>
      </c>
      <c r="D209" s="137">
        <v>199</v>
      </c>
      <c r="E209" s="34" t="s">
        <v>275</v>
      </c>
      <c r="F209" s="47" t="s">
        <v>27</v>
      </c>
      <c r="G209" s="35">
        <v>39173</v>
      </c>
      <c r="H209" s="36"/>
      <c r="I209" s="157">
        <v>7.4062499999999996E-4</v>
      </c>
      <c r="J209" s="147">
        <v>20</v>
      </c>
      <c r="K209" s="119"/>
      <c r="L209" s="126"/>
      <c r="Q209" s="1"/>
    </row>
    <row r="210" spans="1:17" ht="12.75" customHeight="1" x14ac:dyDescent="0.25">
      <c r="A210" s="116" t="s">
        <v>21</v>
      </c>
      <c r="B210" s="62">
        <v>50</v>
      </c>
      <c r="C210" s="34" t="s">
        <v>272</v>
      </c>
      <c r="D210" s="137">
        <v>200</v>
      </c>
      <c r="E210" s="34" t="s">
        <v>276</v>
      </c>
      <c r="F210" s="47" t="s">
        <v>29</v>
      </c>
      <c r="G210" s="35">
        <v>39211</v>
      </c>
      <c r="H210" s="36"/>
      <c r="I210" s="157">
        <v>7.2986111111111114E-4</v>
      </c>
      <c r="J210" s="147">
        <v>18</v>
      </c>
      <c r="K210" s="127"/>
      <c r="L210" s="128"/>
      <c r="Q210" s="1"/>
    </row>
    <row r="211" spans="1:17" ht="12.75" customHeight="1" x14ac:dyDescent="0.25">
      <c r="A211" s="115" t="s">
        <v>21</v>
      </c>
      <c r="B211" s="63">
        <v>51</v>
      </c>
      <c r="C211" s="55" t="s">
        <v>277</v>
      </c>
      <c r="D211" s="136">
        <v>201</v>
      </c>
      <c r="E211" s="55" t="s">
        <v>278</v>
      </c>
      <c r="F211" s="68" t="s">
        <v>27</v>
      </c>
      <c r="G211" s="56">
        <v>39261</v>
      </c>
      <c r="H211" s="57"/>
      <c r="I211" s="156">
        <v>9.3750000000000007E-4</v>
      </c>
      <c r="J211" s="155">
        <v>3</v>
      </c>
      <c r="K211" s="94"/>
      <c r="L211" s="96"/>
      <c r="Q211" s="1"/>
    </row>
    <row r="212" spans="1:17" ht="12.75" customHeight="1" x14ac:dyDescent="0.25">
      <c r="A212" s="115" t="s">
        <v>21</v>
      </c>
      <c r="B212" s="63">
        <v>51</v>
      </c>
      <c r="C212" s="55" t="s">
        <v>277</v>
      </c>
      <c r="D212" s="136">
        <v>202</v>
      </c>
      <c r="E212" s="55" t="s">
        <v>279</v>
      </c>
      <c r="F212" s="68" t="s">
        <v>29</v>
      </c>
      <c r="G212" s="56">
        <v>39349</v>
      </c>
      <c r="H212" s="57"/>
      <c r="I212" s="156">
        <v>1.1877314814814815E-3</v>
      </c>
      <c r="J212" s="155">
        <v>21</v>
      </c>
      <c r="K212" s="94">
        <f>SUM(J211:J214)</f>
        <v>31</v>
      </c>
      <c r="L212" s="95" t="str">
        <f>IF(OR(H212="",K212=""),"",RANK(K212,#REF!,1))</f>
        <v/>
      </c>
      <c r="Q212" s="1"/>
    </row>
    <row r="213" spans="1:17" ht="12.75" customHeight="1" x14ac:dyDescent="0.25">
      <c r="A213" s="115" t="s">
        <v>21</v>
      </c>
      <c r="B213" s="63">
        <v>51</v>
      </c>
      <c r="C213" s="55" t="s">
        <v>277</v>
      </c>
      <c r="D213" s="136">
        <v>203</v>
      </c>
      <c r="E213" s="55" t="s">
        <v>280</v>
      </c>
      <c r="F213" s="68" t="s">
        <v>27</v>
      </c>
      <c r="G213" s="56">
        <v>39810</v>
      </c>
      <c r="H213" s="57"/>
      <c r="I213" s="156">
        <v>1.0828703703703705E-3</v>
      </c>
      <c r="J213" s="155">
        <v>0</v>
      </c>
      <c r="K213" s="94"/>
      <c r="L213" s="96"/>
      <c r="Q213" s="1"/>
    </row>
    <row r="214" spans="1:17" ht="12.75" customHeight="1" x14ac:dyDescent="0.25">
      <c r="A214" s="115" t="s">
        <v>21</v>
      </c>
      <c r="B214" s="63">
        <v>51</v>
      </c>
      <c r="C214" s="55" t="s">
        <v>277</v>
      </c>
      <c r="D214" s="136">
        <v>204</v>
      </c>
      <c r="E214" s="55" t="s">
        <v>281</v>
      </c>
      <c r="F214" s="68" t="s">
        <v>29</v>
      </c>
      <c r="G214" s="56">
        <v>39016</v>
      </c>
      <c r="H214" s="64"/>
      <c r="I214" s="156">
        <v>9.7835648148148152E-4</v>
      </c>
      <c r="J214" s="155">
        <v>7</v>
      </c>
      <c r="K214" s="97"/>
      <c r="L214" s="98"/>
      <c r="Q214" s="1"/>
    </row>
    <row r="215" spans="1:17" ht="12.75" customHeight="1" x14ac:dyDescent="0.25">
      <c r="A215" s="116" t="s">
        <v>21</v>
      </c>
      <c r="B215" s="62">
        <v>52</v>
      </c>
      <c r="C215" s="34" t="s">
        <v>282</v>
      </c>
      <c r="D215" s="137">
        <v>205</v>
      </c>
      <c r="E215" s="34" t="s">
        <v>283</v>
      </c>
      <c r="F215" s="47" t="s">
        <v>27</v>
      </c>
      <c r="G215" s="35">
        <v>39729</v>
      </c>
      <c r="H215" s="33"/>
      <c r="I215" s="157">
        <v>1.0493055555555557E-3</v>
      </c>
      <c r="J215" s="147">
        <v>0</v>
      </c>
      <c r="K215" s="119"/>
      <c r="L215" s="126"/>
      <c r="Q215" s="1"/>
    </row>
    <row r="216" spans="1:17" ht="12.75" customHeight="1" x14ac:dyDescent="0.25">
      <c r="A216" s="116" t="s">
        <v>21</v>
      </c>
      <c r="B216" s="62">
        <v>52</v>
      </c>
      <c r="C216" s="34" t="s">
        <v>282</v>
      </c>
      <c r="D216" s="137">
        <v>206</v>
      </c>
      <c r="E216" s="34" t="s">
        <v>284</v>
      </c>
      <c r="F216" s="47" t="s">
        <v>29</v>
      </c>
      <c r="G216" s="35">
        <v>39171</v>
      </c>
      <c r="H216" s="33"/>
      <c r="I216" s="157">
        <v>9.7118055555555553E-4</v>
      </c>
      <c r="J216" s="147">
        <v>1</v>
      </c>
      <c r="K216" s="119">
        <f>SUM(J215:J218)</f>
        <v>15</v>
      </c>
      <c r="L216" s="125" t="str">
        <f>IF(OR(H216="",K216=""),"",RANK(K216,#REF!,1))</f>
        <v/>
      </c>
      <c r="Q216" s="1"/>
    </row>
    <row r="217" spans="1:17" ht="12.75" customHeight="1" x14ac:dyDescent="0.25">
      <c r="A217" s="116" t="s">
        <v>21</v>
      </c>
      <c r="B217" s="62">
        <v>52</v>
      </c>
      <c r="C217" s="34" t="s">
        <v>282</v>
      </c>
      <c r="D217" s="137">
        <v>207</v>
      </c>
      <c r="E217" s="34" t="s">
        <v>285</v>
      </c>
      <c r="F217" s="47" t="s">
        <v>27</v>
      </c>
      <c r="G217" s="35">
        <v>39713</v>
      </c>
      <c r="H217" s="33"/>
      <c r="I217" s="157">
        <v>1.3302083333333334E-3</v>
      </c>
      <c r="J217" s="147">
        <v>11</v>
      </c>
      <c r="K217" s="119"/>
      <c r="L217" s="126"/>
      <c r="Q217" s="1"/>
    </row>
    <row r="218" spans="1:17" ht="12.75" customHeight="1" x14ac:dyDescent="0.25">
      <c r="A218" s="116" t="s">
        <v>21</v>
      </c>
      <c r="B218" s="62">
        <v>52</v>
      </c>
      <c r="C218" s="34" t="s">
        <v>282</v>
      </c>
      <c r="D218" s="137">
        <v>208</v>
      </c>
      <c r="E218" s="34" t="s">
        <v>286</v>
      </c>
      <c r="F218" s="47" t="s">
        <v>29</v>
      </c>
      <c r="G218" s="35">
        <v>39309</v>
      </c>
      <c r="H218" s="33"/>
      <c r="I218" s="157">
        <v>1.1140046296296295E-3</v>
      </c>
      <c r="J218" s="147">
        <v>3</v>
      </c>
      <c r="K218" s="127"/>
      <c r="L218" s="128"/>
      <c r="Q218" s="1"/>
    </row>
    <row r="219" spans="1:17" ht="12.75" customHeight="1" x14ac:dyDescent="0.25">
      <c r="A219" s="115" t="s">
        <v>21</v>
      </c>
      <c r="B219" s="63">
        <v>53</v>
      </c>
      <c r="C219" s="55" t="s">
        <v>287</v>
      </c>
      <c r="D219" s="136">
        <v>209</v>
      </c>
      <c r="E219" s="55" t="s">
        <v>288</v>
      </c>
      <c r="F219" s="68" t="s">
        <v>27</v>
      </c>
      <c r="G219" s="56">
        <v>39284</v>
      </c>
      <c r="H219" s="64"/>
      <c r="I219" s="156">
        <v>8.2210648148148139E-4</v>
      </c>
      <c r="J219" s="155">
        <v>23</v>
      </c>
      <c r="K219" s="94"/>
      <c r="L219" s="96"/>
      <c r="Q219" s="1"/>
    </row>
    <row r="220" spans="1:17" ht="12.75" customHeight="1" x14ac:dyDescent="0.25">
      <c r="A220" s="115" t="s">
        <v>21</v>
      </c>
      <c r="B220" s="63">
        <v>53</v>
      </c>
      <c r="C220" s="55" t="s">
        <v>287</v>
      </c>
      <c r="D220" s="136">
        <v>210</v>
      </c>
      <c r="E220" s="55" t="s">
        <v>289</v>
      </c>
      <c r="F220" s="68" t="s">
        <v>29</v>
      </c>
      <c r="G220" s="56">
        <v>39614</v>
      </c>
      <c r="H220" s="64"/>
      <c r="I220" s="156">
        <v>7.4409722222222206E-4</v>
      </c>
      <c r="J220" s="155">
        <v>13</v>
      </c>
      <c r="K220" s="94">
        <f>SUM(J219:J222)</f>
        <v>67</v>
      </c>
      <c r="L220" s="95" t="str">
        <f>IF(OR(H220="",K220=""),"",RANK(K220,#REF!,1))</f>
        <v/>
      </c>
      <c r="Q220" s="1"/>
    </row>
    <row r="221" spans="1:17" ht="12.75" customHeight="1" x14ac:dyDescent="0.25">
      <c r="A221" s="115" t="s">
        <v>21</v>
      </c>
      <c r="B221" s="63">
        <v>53</v>
      </c>
      <c r="C221" s="55" t="s">
        <v>287</v>
      </c>
      <c r="D221" s="136">
        <v>211</v>
      </c>
      <c r="E221" s="55" t="s">
        <v>290</v>
      </c>
      <c r="F221" s="68" t="s">
        <v>27</v>
      </c>
      <c r="G221" s="56">
        <v>39204</v>
      </c>
      <c r="H221" s="64"/>
      <c r="I221" s="156">
        <v>7.664351851851851E-4</v>
      </c>
      <c r="J221" s="155">
        <v>9</v>
      </c>
      <c r="K221" s="94"/>
      <c r="L221" s="96"/>
      <c r="Q221" s="1"/>
    </row>
    <row r="222" spans="1:17" ht="12.75" customHeight="1" x14ac:dyDescent="0.25">
      <c r="A222" s="115" t="s">
        <v>21</v>
      </c>
      <c r="B222" s="63">
        <v>53</v>
      </c>
      <c r="C222" s="55" t="s">
        <v>287</v>
      </c>
      <c r="D222" s="136">
        <v>212</v>
      </c>
      <c r="E222" s="55" t="s">
        <v>291</v>
      </c>
      <c r="F222" s="68" t="s">
        <v>29</v>
      </c>
      <c r="G222" s="56">
        <v>39307</v>
      </c>
      <c r="H222" s="64"/>
      <c r="I222" s="156">
        <v>6.0115740740740735E-4</v>
      </c>
      <c r="J222" s="155">
        <v>22</v>
      </c>
      <c r="K222" s="97"/>
      <c r="L222" s="98"/>
      <c r="Q222" s="1"/>
    </row>
    <row r="223" spans="1:17" ht="15.75" x14ac:dyDescent="0.25">
      <c r="A223" s="116" t="s">
        <v>21</v>
      </c>
      <c r="B223" s="62">
        <v>54</v>
      </c>
      <c r="C223" s="34" t="s">
        <v>292</v>
      </c>
      <c r="D223" s="137">
        <v>213</v>
      </c>
      <c r="E223" s="34" t="s">
        <v>293</v>
      </c>
      <c r="F223" s="47" t="s">
        <v>27</v>
      </c>
      <c r="G223" s="35">
        <v>39643</v>
      </c>
      <c r="H223" s="33"/>
      <c r="I223" s="157">
        <v>1.088310185185185E-3</v>
      </c>
      <c r="J223" s="147">
        <v>9</v>
      </c>
      <c r="K223" s="119"/>
      <c r="L223" s="126"/>
    </row>
    <row r="224" spans="1:17" ht="15.75" x14ac:dyDescent="0.25">
      <c r="A224" s="116" t="s">
        <v>21</v>
      </c>
      <c r="B224" s="62">
        <v>54</v>
      </c>
      <c r="C224" s="34" t="s">
        <v>292</v>
      </c>
      <c r="D224" s="137">
        <v>214</v>
      </c>
      <c r="E224" s="34" t="s">
        <v>294</v>
      </c>
      <c r="F224" s="47" t="s">
        <v>29</v>
      </c>
      <c r="G224" s="35">
        <v>39666</v>
      </c>
      <c r="H224" s="33"/>
      <c r="I224" s="157">
        <v>8.734953703703704E-4</v>
      </c>
      <c r="J224" s="147">
        <v>3</v>
      </c>
      <c r="K224" s="119">
        <f>SUM(J223:J226)</f>
        <v>21</v>
      </c>
      <c r="L224" s="125" t="str">
        <f>IF(OR(H224="",K224=""),"",RANK(K224,#REF!,1))</f>
        <v/>
      </c>
    </row>
    <row r="225" spans="1:12" ht="15.75" x14ac:dyDescent="0.25">
      <c r="A225" s="116" t="s">
        <v>21</v>
      </c>
      <c r="B225" s="62">
        <v>54</v>
      </c>
      <c r="C225" s="34" t="s">
        <v>292</v>
      </c>
      <c r="D225" s="137">
        <v>215</v>
      </c>
      <c r="E225" s="34" t="s">
        <v>295</v>
      </c>
      <c r="F225" s="47" t="s">
        <v>27</v>
      </c>
      <c r="G225" s="35">
        <v>39688</v>
      </c>
      <c r="H225" s="33"/>
      <c r="I225" s="157">
        <v>1.2818287037037036E-3</v>
      </c>
      <c r="J225" s="147">
        <v>7</v>
      </c>
      <c r="K225" s="119"/>
      <c r="L225" s="126"/>
    </row>
    <row r="226" spans="1:12" ht="15.75" x14ac:dyDescent="0.25">
      <c r="A226" s="116" t="s">
        <v>21</v>
      </c>
      <c r="B226" s="62">
        <v>54</v>
      </c>
      <c r="C226" s="34" t="s">
        <v>292</v>
      </c>
      <c r="D226" s="137">
        <v>216</v>
      </c>
      <c r="E226" s="34" t="s">
        <v>296</v>
      </c>
      <c r="F226" s="47" t="s">
        <v>29</v>
      </c>
      <c r="G226" s="35">
        <v>39825</v>
      </c>
      <c r="H226" s="33"/>
      <c r="I226" s="157">
        <v>1.2300925925925925E-3</v>
      </c>
      <c r="J226" s="147">
        <v>2</v>
      </c>
      <c r="K226" s="127"/>
      <c r="L226" s="128"/>
    </row>
    <row r="227" spans="1:12" ht="15.75" x14ac:dyDescent="0.25">
      <c r="A227" s="115" t="s">
        <v>21</v>
      </c>
      <c r="B227" s="63">
        <v>55</v>
      </c>
      <c r="C227" s="55" t="s">
        <v>297</v>
      </c>
      <c r="D227" s="136">
        <v>217</v>
      </c>
      <c r="E227" s="55" t="s">
        <v>298</v>
      </c>
      <c r="F227" s="68" t="s">
        <v>27</v>
      </c>
      <c r="G227" s="56">
        <v>39401</v>
      </c>
      <c r="H227" s="64"/>
      <c r="I227" s="156">
        <v>9.8449074074074086E-4</v>
      </c>
      <c r="J227" s="155">
        <v>7</v>
      </c>
      <c r="K227" s="94"/>
      <c r="L227" s="96"/>
    </row>
    <row r="228" spans="1:12" ht="15.75" x14ac:dyDescent="0.25">
      <c r="A228" s="115" t="s">
        <v>21</v>
      </c>
      <c r="B228" s="63">
        <v>55</v>
      </c>
      <c r="C228" s="55" t="s">
        <v>297</v>
      </c>
      <c r="D228" s="136">
        <v>218</v>
      </c>
      <c r="E228" s="55" t="s">
        <v>299</v>
      </c>
      <c r="F228" s="68" t="s">
        <v>29</v>
      </c>
      <c r="G228" s="56">
        <v>39359</v>
      </c>
      <c r="H228" s="64"/>
      <c r="I228" s="156">
        <v>8.2569444444444444E-4</v>
      </c>
      <c r="J228" s="155">
        <v>8</v>
      </c>
      <c r="K228" s="94">
        <f>SUM(J227:J230)</f>
        <v>27</v>
      </c>
      <c r="L228" s="95" t="str">
        <f>IF(OR(H228="",K228=""),"",RANK(K228,#REF!,1))</f>
        <v/>
      </c>
    </row>
    <row r="229" spans="1:12" ht="15.75" x14ac:dyDescent="0.25">
      <c r="A229" s="115" t="s">
        <v>21</v>
      </c>
      <c r="B229" s="63">
        <v>55</v>
      </c>
      <c r="C229" s="55" t="s">
        <v>297</v>
      </c>
      <c r="D229" s="136">
        <v>219</v>
      </c>
      <c r="E229" s="55" t="s">
        <v>300</v>
      </c>
      <c r="F229" s="68" t="s">
        <v>27</v>
      </c>
      <c r="G229" s="56">
        <v>39169</v>
      </c>
      <c r="H229" s="64"/>
      <c r="I229" s="156">
        <v>1.0278935185185185E-3</v>
      </c>
      <c r="J229" s="155">
        <v>10</v>
      </c>
      <c r="K229" s="94"/>
      <c r="L229" s="96"/>
    </row>
    <row r="230" spans="1:12" ht="15.75" x14ac:dyDescent="0.25">
      <c r="A230" s="115" t="s">
        <v>21</v>
      </c>
      <c r="B230" s="63">
        <v>55</v>
      </c>
      <c r="C230" s="55" t="s">
        <v>297</v>
      </c>
      <c r="D230" s="136">
        <v>220</v>
      </c>
      <c r="E230" s="55" t="s">
        <v>301</v>
      </c>
      <c r="F230" s="68" t="s">
        <v>29</v>
      </c>
      <c r="G230" s="56">
        <v>39153</v>
      </c>
      <c r="H230" s="64"/>
      <c r="I230" s="156">
        <v>9.3101851851851852E-4</v>
      </c>
      <c r="J230" s="155">
        <v>2</v>
      </c>
      <c r="K230" s="97"/>
      <c r="L230" s="98"/>
    </row>
    <row r="231" spans="1:12" ht="15.75" x14ac:dyDescent="0.25">
      <c r="A231" s="116" t="s">
        <v>21</v>
      </c>
      <c r="B231" s="62">
        <v>56</v>
      </c>
      <c r="C231" s="34" t="s">
        <v>302</v>
      </c>
      <c r="D231" s="137">
        <v>221</v>
      </c>
      <c r="E231" s="34" t="s">
        <v>303</v>
      </c>
      <c r="F231" s="47" t="s">
        <v>27</v>
      </c>
      <c r="G231" s="35">
        <v>39204</v>
      </c>
      <c r="H231" s="33"/>
      <c r="I231" s="157">
        <v>5.5810185185185184E-4</v>
      </c>
      <c r="J231" s="147">
        <v>52</v>
      </c>
      <c r="K231" s="119"/>
      <c r="L231" s="126"/>
    </row>
    <row r="232" spans="1:12" ht="15.75" x14ac:dyDescent="0.25">
      <c r="A232" s="116" t="s">
        <v>21</v>
      </c>
      <c r="B232" s="62">
        <v>56</v>
      </c>
      <c r="C232" s="34" t="s">
        <v>302</v>
      </c>
      <c r="D232" s="137">
        <v>222</v>
      </c>
      <c r="E232" s="34" t="s">
        <v>304</v>
      </c>
      <c r="F232" s="47" t="s">
        <v>29</v>
      </c>
      <c r="G232" s="35">
        <v>39664</v>
      </c>
      <c r="H232" s="33"/>
      <c r="I232" s="157">
        <v>5.2523148148148156E-4</v>
      </c>
      <c r="J232" s="147">
        <v>43</v>
      </c>
      <c r="K232" s="119">
        <f>SUM(J231:J234)</f>
        <v>173</v>
      </c>
      <c r="L232" s="125" t="str">
        <f>IF(OR(H232="",K232=""),"",RANK(K232,#REF!,1))</f>
        <v/>
      </c>
    </row>
    <row r="233" spans="1:12" ht="15.75" x14ac:dyDescent="0.25">
      <c r="A233" s="116" t="s">
        <v>21</v>
      </c>
      <c r="B233" s="62">
        <v>56</v>
      </c>
      <c r="C233" s="34" t="s">
        <v>302</v>
      </c>
      <c r="D233" s="137">
        <v>223</v>
      </c>
      <c r="E233" s="34" t="s">
        <v>305</v>
      </c>
      <c r="F233" s="47" t="s">
        <v>27</v>
      </c>
      <c r="G233" s="35">
        <v>39096</v>
      </c>
      <c r="H233" s="33"/>
      <c r="I233" s="157">
        <v>4.4594907407407409E-4</v>
      </c>
      <c r="J233" s="147">
        <v>30</v>
      </c>
      <c r="K233" s="119"/>
      <c r="L233" s="126"/>
    </row>
    <row r="234" spans="1:12" ht="15.75" x14ac:dyDescent="0.25">
      <c r="A234" s="116" t="s">
        <v>21</v>
      </c>
      <c r="B234" s="62">
        <v>56</v>
      </c>
      <c r="C234" s="34" t="s">
        <v>302</v>
      </c>
      <c r="D234" s="137">
        <v>224</v>
      </c>
      <c r="E234" s="34" t="s">
        <v>306</v>
      </c>
      <c r="F234" s="47" t="s">
        <v>29</v>
      </c>
      <c r="G234" s="35">
        <v>39316</v>
      </c>
      <c r="H234" s="33"/>
      <c r="I234" s="157">
        <v>6.8576388888888897E-4</v>
      </c>
      <c r="J234" s="147">
        <v>48</v>
      </c>
      <c r="K234" s="127"/>
      <c r="L234" s="128"/>
    </row>
    <row r="235" spans="1:12" ht="15.75" x14ac:dyDescent="0.25">
      <c r="A235" s="115" t="s">
        <v>21</v>
      </c>
      <c r="B235" s="63">
        <v>57</v>
      </c>
      <c r="C235" s="55" t="s">
        <v>307</v>
      </c>
      <c r="D235" s="136">
        <v>225</v>
      </c>
      <c r="E235" s="55" t="s">
        <v>308</v>
      </c>
      <c r="F235" s="68" t="s">
        <v>27</v>
      </c>
      <c r="G235" s="56">
        <v>39254</v>
      </c>
      <c r="H235" s="64"/>
      <c r="I235" s="156">
        <v>8.3263888888888895E-4</v>
      </c>
      <c r="J235" s="155">
        <v>20</v>
      </c>
      <c r="K235" s="94"/>
      <c r="L235" s="96"/>
    </row>
    <row r="236" spans="1:12" ht="15.75" x14ac:dyDescent="0.25">
      <c r="A236" s="115" t="s">
        <v>21</v>
      </c>
      <c r="B236" s="63">
        <v>57</v>
      </c>
      <c r="C236" s="55" t="s">
        <v>307</v>
      </c>
      <c r="D236" s="136">
        <v>226</v>
      </c>
      <c r="E236" s="55" t="s">
        <v>309</v>
      </c>
      <c r="F236" s="68" t="s">
        <v>29</v>
      </c>
      <c r="G236" s="56">
        <v>39174</v>
      </c>
      <c r="H236" s="64"/>
      <c r="I236" s="156">
        <v>6.0324074074074067E-4</v>
      </c>
      <c r="J236" s="155">
        <v>20</v>
      </c>
      <c r="K236" s="94">
        <f>SUM(J235:J238)</f>
        <v>88</v>
      </c>
      <c r="L236" s="95" t="str">
        <f>IF(OR(H236="",K236=""),"",RANK(K236,#REF!,1))</f>
        <v/>
      </c>
    </row>
    <row r="237" spans="1:12" ht="15.75" x14ac:dyDescent="0.25">
      <c r="A237" s="115" t="s">
        <v>21</v>
      </c>
      <c r="B237" s="63">
        <v>57</v>
      </c>
      <c r="C237" s="55" t="s">
        <v>307</v>
      </c>
      <c r="D237" s="136">
        <v>227</v>
      </c>
      <c r="E237" s="55" t="s">
        <v>310</v>
      </c>
      <c r="F237" s="68" t="s">
        <v>27</v>
      </c>
      <c r="G237" s="56">
        <v>39143</v>
      </c>
      <c r="H237" s="64"/>
      <c r="I237" s="156">
        <v>9.6678240740740752E-4</v>
      </c>
      <c r="J237" s="155">
        <v>27</v>
      </c>
      <c r="K237" s="94"/>
      <c r="L237" s="96"/>
    </row>
    <row r="238" spans="1:12" ht="15.75" x14ac:dyDescent="0.25">
      <c r="A238" s="115" t="s">
        <v>21</v>
      </c>
      <c r="B238" s="63">
        <v>57</v>
      </c>
      <c r="C238" s="55" t="s">
        <v>307</v>
      </c>
      <c r="D238" s="136">
        <v>228</v>
      </c>
      <c r="E238" s="55" t="s">
        <v>311</v>
      </c>
      <c r="F238" s="68" t="s">
        <v>29</v>
      </c>
      <c r="G238" s="56">
        <v>39250</v>
      </c>
      <c r="H238" s="64"/>
      <c r="I238" s="156">
        <v>6.321759259259259E-4</v>
      </c>
      <c r="J238" s="155">
        <v>21</v>
      </c>
      <c r="K238" s="97"/>
      <c r="L238" s="98"/>
    </row>
    <row r="239" spans="1:12" ht="15.75" x14ac:dyDescent="0.25">
      <c r="A239" s="116" t="s">
        <v>21</v>
      </c>
      <c r="B239" s="62">
        <v>58</v>
      </c>
      <c r="C239" s="34" t="s">
        <v>312</v>
      </c>
      <c r="D239" s="137">
        <v>229</v>
      </c>
      <c r="E239" s="34" t="s">
        <v>313</v>
      </c>
      <c r="F239" s="47" t="s">
        <v>27</v>
      </c>
      <c r="G239" s="35">
        <v>39346</v>
      </c>
      <c r="H239" s="33"/>
      <c r="I239" s="162">
        <v>6.6446759259259248E-4</v>
      </c>
      <c r="J239" s="147">
        <v>19</v>
      </c>
      <c r="K239" s="119"/>
      <c r="L239" s="126"/>
    </row>
    <row r="240" spans="1:12" ht="15.75" x14ac:dyDescent="0.25">
      <c r="A240" s="116" t="s">
        <v>21</v>
      </c>
      <c r="B240" s="62">
        <v>58</v>
      </c>
      <c r="C240" s="34" t="s">
        <v>312</v>
      </c>
      <c r="D240" s="137">
        <v>230</v>
      </c>
      <c r="E240" s="34" t="s">
        <v>314</v>
      </c>
      <c r="F240" s="47" t="s">
        <v>29</v>
      </c>
      <c r="G240" s="35">
        <v>39155</v>
      </c>
      <c r="H240" s="33"/>
      <c r="I240" s="164">
        <v>8.8865740740740745E-4</v>
      </c>
      <c r="J240" s="147">
        <v>10</v>
      </c>
      <c r="K240" s="119">
        <f>SUM(J239:J242)</f>
        <v>40</v>
      </c>
      <c r="L240" s="125" t="str">
        <f>IF(OR(H240="",K240=""),"",RANK(K240,#REF!,1))</f>
        <v/>
      </c>
    </row>
    <row r="241" spans="1:12" ht="15.75" x14ac:dyDescent="0.25">
      <c r="A241" s="116" t="s">
        <v>21</v>
      </c>
      <c r="B241" s="62">
        <v>58</v>
      </c>
      <c r="C241" s="34" t="s">
        <v>312</v>
      </c>
      <c r="D241" s="137">
        <v>231</v>
      </c>
      <c r="E241" s="34" t="s">
        <v>315</v>
      </c>
      <c r="F241" s="47" t="s">
        <v>27</v>
      </c>
      <c r="G241" s="35">
        <v>39262</v>
      </c>
      <c r="H241" s="33"/>
      <c r="I241" s="164">
        <v>7.9178240740740728E-4</v>
      </c>
      <c r="J241" s="147">
        <v>6</v>
      </c>
      <c r="K241" s="119"/>
      <c r="L241" s="126"/>
    </row>
    <row r="242" spans="1:12" ht="15.75" x14ac:dyDescent="0.25">
      <c r="A242" s="116" t="s">
        <v>21</v>
      </c>
      <c r="B242" s="62">
        <v>58</v>
      </c>
      <c r="C242" s="34" t="s">
        <v>312</v>
      </c>
      <c r="D242" s="137">
        <v>232</v>
      </c>
      <c r="E242" s="34" t="s">
        <v>316</v>
      </c>
      <c r="F242" s="47" t="s">
        <v>29</v>
      </c>
      <c r="G242" s="35">
        <v>39273</v>
      </c>
      <c r="H242" s="33"/>
      <c r="I242" s="164">
        <v>7.7222222222222232E-4</v>
      </c>
      <c r="J242" s="147">
        <v>5</v>
      </c>
      <c r="K242" s="127"/>
      <c r="L242" s="128"/>
    </row>
    <row r="243" spans="1:12" ht="15.75" x14ac:dyDescent="0.25">
      <c r="A243" s="115" t="s">
        <v>21</v>
      </c>
      <c r="B243" s="63">
        <v>59</v>
      </c>
      <c r="C243" s="55" t="s">
        <v>317</v>
      </c>
      <c r="D243" s="136">
        <v>233</v>
      </c>
      <c r="E243" s="55" t="s">
        <v>318</v>
      </c>
      <c r="F243" s="68" t="s">
        <v>27</v>
      </c>
      <c r="G243" s="56">
        <v>39630</v>
      </c>
      <c r="H243" s="64"/>
      <c r="I243" s="165">
        <v>1.0282407407407408E-3</v>
      </c>
      <c r="J243" s="155">
        <v>1</v>
      </c>
      <c r="K243" s="94"/>
      <c r="L243" s="96"/>
    </row>
    <row r="244" spans="1:12" ht="15.75" x14ac:dyDescent="0.25">
      <c r="A244" s="115" t="s">
        <v>21</v>
      </c>
      <c r="B244" s="63">
        <v>59</v>
      </c>
      <c r="C244" s="55" t="s">
        <v>317</v>
      </c>
      <c r="D244" s="136">
        <v>234</v>
      </c>
      <c r="E244" s="55" t="s">
        <v>319</v>
      </c>
      <c r="F244" s="68" t="s">
        <v>29</v>
      </c>
      <c r="G244" s="56">
        <v>39763</v>
      </c>
      <c r="H244" s="64"/>
      <c r="I244" s="165">
        <v>7.2152777777777764E-4</v>
      </c>
      <c r="J244" s="155">
        <v>8</v>
      </c>
      <c r="K244" s="94">
        <f>SUM(J243:J246)</f>
        <v>15</v>
      </c>
      <c r="L244" s="95" t="str">
        <f>IF(OR(H244="",K244=""),"",RANK(K244,#REF!,1))</f>
        <v/>
      </c>
    </row>
    <row r="245" spans="1:12" ht="15.75" x14ac:dyDescent="0.25">
      <c r="A245" s="115" t="s">
        <v>21</v>
      </c>
      <c r="B245" s="63">
        <v>59</v>
      </c>
      <c r="C245" s="55" t="s">
        <v>317</v>
      </c>
      <c r="D245" s="136">
        <v>235</v>
      </c>
      <c r="E245" s="55" t="s">
        <v>320</v>
      </c>
      <c r="F245" s="68" t="s">
        <v>27</v>
      </c>
      <c r="G245" s="56">
        <v>39777</v>
      </c>
      <c r="H245" s="64"/>
      <c r="I245" s="165">
        <v>7.2407407407407403E-4</v>
      </c>
      <c r="J245" s="155">
        <v>2</v>
      </c>
      <c r="K245" s="94"/>
      <c r="L245" s="96"/>
    </row>
    <row r="246" spans="1:12" ht="15.75" x14ac:dyDescent="0.25">
      <c r="A246" s="115" t="s">
        <v>21</v>
      </c>
      <c r="B246" s="63">
        <v>59</v>
      </c>
      <c r="C246" s="55" t="s">
        <v>317</v>
      </c>
      <c r="D246" s="136">
        <v>236</v>
      </c>
      <c r="E246" s="55" t="s">
        <v>321</v>
      </c>
      <c r="F246" s="68" t="s">
        <v>29</v>
      </c>
      <c r="G246" s="56">
        <v>39416</v>
      </c>
      <c r="H246" s="64"/>
      <c r="I246" s="165">
        <v>6.8460648148148146E-4</v>
      </c>
      <c r="J246" s="155">
        <v>4</v>
      </c>
      <c r="K246" s="97"/>
      <c r="L246" s="98"/>
    </row>
    <row r="247" spans="1:12" ht="15.75" x14ac:dyDescent="0.25">
      <c r="A247" s="116" t="s">
        <v>21</v>
      </c>
      <c r="B247" s="62">
        <v>60</v>
      </c>
      <c r="C247" s="34" t="s">
        <v>322</v>
      </c>
      <c r="D247" s="137">
        <v>237</v>
      </c>
      <c r="E247" s="34" t="s">
        <v>323</v>
      </c>
      <c r="F247" s="47" t="s">
        <v>27</v>
      </c>
      <c r="G247" s="35">
        <v>39099</v>
      </c>
      <c r="H247" s="33"/>
      <c r="I247" s="164">
        <v>5.6967592592592595E-4</v>
      </c>
      <c r="J247" s="147">
        <v>22</v>
      </c>
      <c r="K247" s="119"/>
      <c r="L247" s="126"/>
    </row>
    <row r="248" spans="1:12" ht="15.75" x14ac:dyDescent="0.25">
      <c r="A248" s="116" t="s">
        <v>21</v>
      </c>
      <c r="B248" s="62">
        <v>60</v>
      </c>
      <c r="C248" s="34" t="s">
        <v>322</v>
      </c>
      <c r="D248" s="137">
        <v>238</v>
      </c>
      <c r="E248" s="34" t="s">
        <v>324</v>
      </c>
      <c r="F248" s="47" t="s">
        <v>29</v>
      </c>
      <c r="G248" s="35">
        <v>39094</v>
      </c>
      <c r="H248" s="33"/>
      <c r="I248" s="164">
        <v>7.6793981481481472E-4</v>
      </c>
      <c r="J248" s="147">
        <v>18</v>
      </c>
      <c r="K248" s="119">
        <f>SUM(J247:J250)</f>
        <v>72</v>
      </c>
      <c r="L248" s="125" t="str">
        <f>IF(OR(H248="",K248=""),"",RANK(K248,#REF!,1))</f>
        <v/>
      </c>
    </row>
    <row r="249" spans="1:12" ht="15.75" x14ac:dyDescent="0.25">
      <c r="A249" s="116" t="s">
        <v>21</v>
      </c>
      <c r="B249" s="62">
        <v>60</v>
      </c>
      <c r="C249" s="34" t="s">
        <v>322</v>
      </c>
      <c r="D249" s="137">
        <v>239</v>
      </c>
      <c r="E249" s="34" t="s">
        <v>325</v>
      </c>
      <c r="F249" s="47" t="s">
        <v>27</v>
      </c>
      <c r="G249" s="35">
        <v>39228</v>
      </c>
      <c r="H249" s="33"/>
      <c r="I249" s="164">
        <v>6.0543981481481484E-4</v>
      </c>
      <c r="J249" s="147">
        <v>7</v>
      </c>
      <c r="K249" s="119"/>
      <c r="L249" s="126"/>
    </row>
    <row r="250" spans="1:12" ht="15.75" x14ac:dyDescent="0.25">
      <c r="A250" s="116" t="s">
        <v>21</v>
      </c>
      <c r="B250" s="62">
        <v>60</v>
      </c>
      <c r="C250" s="34" t="s">
        <v>322</v>
      </c>
      <c r="D250" s="137">
        <v>240</v>
      </c>
      <c r="E250" s="34" t="s">
        <v>326</v>
      </c>
      <c r="F250" s="47" t="s">
        <v>29</v>
      </c>
      <c r="G250" s="35">
        <v>39265</v>
      </c>
      <c r="H250" s="33"/>
      <c r="I250" s="164">
        <v>5.5775462962962951E-4</v>
      </c>
      <c r="J250" s="147">
        <v>25</v>
      </c>
      <c r="K250" s="127"/>
      <c r="L250" s="128"/>
    </row>
    <row r="251" spans="1:12" ht="15.75" x14ac:dyDescent="0.25">
      <c r="A251" s="109" t="s">
        <v>22</v>
      </c>
      <c r="B251" s="63">
        <v>61</v>
      </c>
      <c r="C251" s="55" t="s">
        <v>327</v>
      </c>
      <c r="D251" s="136">
        <v>241</v>
      </c>
      <c r="E251" s="55" t="s">
        <v>328</v>
      </c>
      <c r="F251" s="68" t="s">
        <v>27</v>
      </c>
      <c r="G251" s="56">
        <v>39356</v>
      </c>
      <c r="H251" s="64"/>
      <c r="I251" s="156">
        <v>8.4270833333333333E-4</v>
      </c>
      <c r="J251" s="155">
        <v>20</v>
      </c>
      <c r="K251" s="94"/>
      <c r="L251" s="96"/>
    </row>
    <row r="252" spans="1:12" ht="15.75" x14ac:dyDescent="0.25">
      <c r="A252" s="109" t="s">
        <v>22</v>
      </c>
      <c r="B252" s="63">
        <v>61</v>
      </c>
      <c r="C252" s="55" t="s">
        <v>327</v>
      </c>
      <c r="D252" s="136">
        <v>242</v>
      </c>
      <c r="E252" s="55" t="s">
        <v>329</v>
      </c>
      <c r="F252" s="68" t="s">
        <v>29</v>
      </c>
      <c r="G252" s="56">
        <v>39252</v>
      </c>
      <c r="H252" s="64"/>
      <c r="I252" s="165">
        <v>6.8657407407407415E-4</v>
      </c>
      <c r="J252" s="155">
        <v>3</v>
      </c>
      <c r="K252" s="94">
        <f>SUM(J251:J254)</f>
        <v>37</v>
      </c>
      <c r="L252" s="95" t="str">
        <f>IF(OR(H252="",K252=""),"",RANK(K252,#REF!,1))</f>
        <v/>
      </c>
    </row>
    <row r="253" spans="1:12" ht="15.75" x14ac:dyDescent="0.25">
      <c r="A253" s="109" t="s">
        <v>22</v>
      </c>
      <c r="B253" s="63">
        <v>61</v>
      </c>
      <c r="C253" s="55" t="s">
        <v>327</v>
      </c>
      <c r="D253" s="136">
        <v>243</v>
      </c>
      <c r="E253" s="55" t="s">
        <v>330</v>
      </c>
      <c r="F253" s="68" t="s">
        <v>27</v>
      </c>
      <c r="G253" s="56">
        <v>39647</v>
      </c>
      <c r="H253" s="64"/>
      <c r="I253" s="165">
        <v>7.9710648148148143E-4</v>
      </c>
      <c r="J253" s="155">
        <v>10</v>
      </c>
      <c r="K253" s="94"/>
      <c r="L253" s="96"/>
    </row>
    <row r="254" spans="1:12" ht="15.75" x14ac:dyDescent="0.25">
      <c r="A254" s="109" t="s">
        <v>22</v>
      </c>
      <c r="B254" s="63">
        <v>61</v>
      </c>
      <c r="C254" s="55" t="s">
        <v>327</v>
      </c>
      <c r="D254" s="136">
        <v>244</v>
      </c>
      <c r="E254" s="55" t="s">
        <v>331</v>
      </c>
      <c r="F254" s="68" t="s">
        <v>29</v>
      </c>
      <c r="G254" s="56">
        <v>39421</v>
      </c>
      <c r="H254" s="64"/>
      <c r="I254" s="165">
        <v>6.9490740740740743E-4</v>
      </c>
      <c r="J254" s="155">
        <v>4</v>
      </c>
      <c r="K254" s="97"/>
      <c r="L254" s="98"/>
    </row>
    <row r="255" spans="1:12" ht="15.75" x14ac:dyDescent="0.25">
      <c r="A255" s="110" t="s">
        <v>22</v>
      </c>
      <c r="B255" s="62">
        <v>62</v>
      </c>
      <c r="C255" s="34" t="s">
        <v>332</v>
      </c>
      <c r="D255" s="137">
        <v>245</v>
      </c>
      <c r="E255" s="34" t="s">
        <v>333</v>
      </c>
      <c r="F255" s="47" t="s">
        <v>27</v>
      </c>
      <c r="G255" s="35">
        <v>39262</v>
      </c>
      <c r="H255" s="33"/>
      <c r="I255" s="164">
        <v>6.1851851851851846E-4</v>
      </c>
      <c r="J255" s="147">
        <v>4</v>
      </c>
      <c r="K255" s="119"/>
      <c r="L255" s="126"/>
    </row>
    <row r="256" spans="1:12" ht="15.75" x14ac:dyDescent="0.25">
      <c r="A256" s="110" t="s">
        <v>22</v>
      </c>
      <c r="B256" s="62">
        <v>62</v>
      </c>
      <c r="C256" s="34" t="s">
        <v>332</v>
      </c>
      <c r="D256" s="137">
        <v>246</v>
      </c>
      <c r="E256" s="34" t="s">
        <v>334</v>
      </c>
      <c r="F256" s="47" t="s">
        <v>29</v>
      </c>
      <c r="G256" s="35">
        <v>39130</v>
      </c>
      <c r="H256" s="33"/>
      <c r="I256" s="164">
        <v>5.7499999999999999E-4</v>
      </c>
      <c r="J256" s="147">
        <v>23</v>
      </c>
      <c r="K256" s="119">
        <f>SUM(J255:J258)</f>
        <v>51</v>
      </c>
      <c r="L256" s="125" t="str">
        <f>IF(OR(H256="",K256=""),"",RANK(K256,#REF!,1))</f>
        <v/>
      </c>
    </row>
    <row r="257" spans="1:12" ht="15.75" x14ac:dyDescent="0.25">
      <c r="A257" s="110" t="s">
        <v>22</v>
      </c>
      <c r="B257" s="62">
        <v>62</v>
      </c>
      <c r="C257" s="34" t="s">
        <v>332</v>
      </c>
      <c r="D257" s="137">
        <v>247</v>
      </c>
      <c r="E257" s="34" t="s">
        <v>335</v>
      </c>
      <c r="F257" s="47" t="s">
        <v>27</v>
      </c>
      <c r="G257" s="35">
        <v>39443</v>
      </c>
      <c r="H257" s="33"/>
      <c r="I257" s="164">
        <v>7.7326388888888887E-4</v>
      </c>
      <c r="J257" s="147">
        <v>19</v>
      </c>
      <c r="K257" s="119"/>
      <c r="L257" s="126"/>
    </row>
    <row r="258" spans="1:12" ht="15.75" x14ac:dyDescent="0.25">
      <c r="A258" s="110" t="s">
        <v>22</v>
      </c>
      <c r="B258" s="62">
        <v>62</v>
      </c>
      <c r="C258" s="34" t="s">
        <v>332</v>
      </c>
      <c r="D258" s="137">
        <v>248</v>
      </c>
      <c r="E258" s="34" t="s">
        <v>336</v>
      </c>
      <c r="F258" s="47" t="s">
        <v>29</v>
      </c>
      <c r="G258" s="35">
        <v>38878</v>
      </c>
      <c r="H258" s="33"/>
      <c r="I258" s="164">
        <v>6.6331018518518518E-4</v>
      </c>
      <c r="J258" s="147">
        <v>5</v>
      </c>
      <c r="K258" s="127"/>
      <c r="L258" s="128"/>
    </row>
    <row r="259" spans="1:12" ht="15.75" x14ac:dyDescent="0.25">
      <c r="A259" s="109" t="s">
        <v>22</v>
      </c>
      <c r="B259" s="63">
        <v>63</v>
      </c>
      <c r="C259" s="55" t="s">
        <v>337</v>
      </c>
      <c r="D259" s="136">
        <v>249</v>
      </c>
      <c r="E259" s="55" t="s">
        <v>338</v>
      </c>
      <c r="F259" s="68" t="s">
        <v>27</v>
      </c>
      <c r="G259" s="56">
        <v>39619</v>
      </c>
      <c r="H259" s="64"/>
      <c r="I259" s="165">
        <v>4.6585648148148143E-4</v>
      </c>
      <c r="J259" s="155">
        <v>22</v>
      </c>
      <c r="K259" s="94"/>
      <c r="L259" s="96"/>
    </row>
    <row r="260" spans="1:12" ht="15.75" x14ac:dyDescent="0.25">
      <c r="A260" s="109" t="s">
        <v>22</v>
      </c>
      <c r="B260" s="63">
        <v>63</v>
      </c>
      <c r="C260" s="55" t="s">
        <v>337</v>
      </c>
      <c r="D260" s="136">
        <v>250</v>
      </c>
      <c r="E260" s="55" t="s">
        <v>339</v>
      </c>
      <c r="F260" s="68" t="s">
        <v>29</v>
      </c>
      <c r="G260" s="56">
        <v>39099</v>
      </c>
      <c r="H260" s="64"/>
      <c r="I260" s="165">
        <v>8.4340277777777766E-4</v>
      </c>
      <c r="J260" s="155">
        <v>7</v>
      </c>
      <c r="K260" s="94">
        <f>SUM(J259:J262)</f>
        <v>91</v>
      </c>
      <c r="L260" s="95" t="str">
        <f>IF(OR(H260="",K260=""),"",RANK(K260,#REF!,1))</f>
        <v/>
      </c>
    </row>
    <row r="261" spans="1:12" ht="15.75" x14ac:dyDescent="0.25">
      <c r="A261" s="109" t="s">
        <v>22</v>
      </c>
      <c r="B261" s="63">
        <v>63</v>
      </c>
      <c r="C261" s="55" t="s">
        <v>337</v>
      </c>
      <c r="D261" s="136">
        <v>251</v>
      </c>
      <c r="E261" s="55" t="s">
        <v>340</v>
      </c>
      <c r="F261" s="68" t="s">
        <v>27</v>
      </c>
      <c r="G261" s="56">
        <v>39293</v>
      </c>
      <c r="H261" s="64"/>
      <c r="I261" s="165">
        <v>5.4583333333333328E-4</v>
      </c>
      <c r="J261" s="155">
        <v>32</v>
      </c>
      <c r="K261" s="94"/>
      <c r="L261" s="96"/>
    </row>
    <row r="262" spans="1:12" ht="15.75" x14ac:dyDescent="0.25">
      <c r="A262" s="109" t="s">
        <v>22</v>
      </c>
      <c r="B262" s="63">
        <v>63</v>
      </c>
      <c r="C262" s="55" t="s">
        <v>337</v>
      </c>
      <c r="D262" s="136">
        <v>252</v>
      </c>
      <c r="E262" s="55" t="s">
        <v>341</v>
      </c>
      <c r="F262" s="68" t="s">
        <v>29</v>
      </c>
      <c r="G262" s="56">
        <v>39149</v>
      </c>
      <c r="H262" s="64"/>
      <c r="I262" s="165">
        <v>7.548611111111111E-4</v>
      </c>
      <c r="J262" s="155">
        <v>30</v>
      </c>
      <c r="K262" s="97"/>
      <c r="L262" s="98"/>
    </row>
    <row r="263" spans="1:12" ht="15.75" x14ac:dyDescent="0.25">
      <c r="A263" s="110" t="s">
        <v>22</v>
      </c>
      <c r="B263" s="62">
        <v>64</v>
      </c>
      <c r="C263" s="34" t="s">
        <v>342</v>
      </c>
      <c r="D263" s="137">
        <v>253</v>
      </c>
      <c r="E263" s="34" t="s">
        <v>343</v>
      </c>
      <c r="F263" s="47" t="s">
        <v>27</v>
      </c>
      <c r="G263" s="35">
        <v>39288</v>
      </c>
      <c r="H263" s="33"/>
      <c r="I263" s="164">
        <v>6.9664351851851864E-4</v>
      </c>
      <c r="J263" s="147">
        <v>26</v>
      </c>
      <c r="K263" s="119"/>
      <c r="L263" s="126"/>
    </row>
    <row r="264" spans="1:12" ht="15.75" x14ac:dyDescent="0.25">
      <c r="A264" s="110" t="s">
        <v>22</v>
      </c>
      <c r="B264" s="62">
        <v>64</v>
      </c>
      <c r="C264" s="34" t="s">
        <v>342</v>
      </c>
      <c r="D264" s="137">
        <v>254</v>
      </c>
      <c r="E264" s="34" t="s">
        <v>344</v>
      </c>
      <c r="F264" s="47" t="s">
        <v>29</v>
      </c>
      <c r="G264" s="35">
        <v>39166</v>
      </c>
      <c r="H264" s="33"/>
      <c r="I264" s="164">
        <v>8.2175925925925917E-4</v>
      </c>
      <c r="J264" s="147">
        <v>14</v>
      </c>
      <c r="K264" s="119">
        <f>SUM(J263:J266)</f>
        <v>59</v>
      </c>
      <c r="L264" s="125" t="str">
        <f>IF(OR(H264="",K264=""),"",RANK(K264,#REF!,1))</f>
        <v/>
      </c>
    </row>
    <row r="265" spans="1:12" ht="15.75" x14ac:dyDescent="0.25">
      <c r="A265" s="110" t="s">
        <v>22</v>
      </c>
      <c r="B265" s="62">
        <v>64</v>
      </c>
      <c r="C265" s="34" t="s">
        <v>342</v>
      </c>
      <c r="D265" s="137">
        <v>255</v>
      </c>
      <c r="E265" s="34" t="s">
        <v>345</v>
      </c>
      <c r="F265" s="47" t="s">
        <v>27</v>
      </c>
      <c r="G265" s="35">
        <v>39282</v>
      </c>
      <c r="H265" s="33"/>
      <c r="I265" s="172">
        <v>7.332175925925926E-4</v>
      </c>
      <c r="J265" s="147">
        <v>7</v>
      </c>
      <c r="K265" s="119"/>
      <c r="L265" s="126"/>
    </row>
    <row r="266" spans="1:12" ht="15.75" x14ac:dyDescent="0.25">
      <c r="A266" s="110" t="s">
        <v>22</v>
      </c>
      <c r="B266" s="62">
        <v>64</v>
      </c>
      <c r="C266" s="34" t="s">
        <v>342</v>
      </c>
      <c r="D266" s="137">
        <v>256</v>
      </c>
      <c r="E266" s="34" t="s">
        <v>346</v>
      </c>
      <c r="F266" s="47" t="s">
        <v>29</v>
      </c>
      <c r="G266" s="35">
        <v>39272</v>
      </c>
      <c r="H266" s="33"/>
      <c r="I266" s="164">
        <v>9.5879629629629624E-4</v>
      </c>
      <c r="J266" s="147">
        <v>12</v>
      </c>
      <c r="K266" s="127"/>
      <c r="L266" s="128"/>
    </row>
    <row r="267" spans="1:12" ht="15.75" x14ac:dyDescent="0.25">
      <c r="A267" s="109" t="s">
        <v>22</v>
      </c>
      <c r="B267" s="63">
        <v>65</v>
      </c>
      <c r="C267" s="55" t="s">
        <v>347</v>
      </c>
      <c r="D267" s="136">
        <v>257</v>
      </c>
      <c r="E267" s="55" t="s">
        <v>348</v>
      </c>
      <c r="F267" s="68" t="s">
        <v>27</v>
      </c>
      <c r="G267" s="56">
        <v>39478</v>
      </c>
      <c r="H267" s="64"/>
      <c r="I267" s="165">
        <v>8.1238425925925922E-4</v>
      </c>
      <c r="J267" s="155">
        <v>10</v>
      </c>
      <c r="K267" s="94"/>
      <c r="L267" s="96"/>
    </row>
    <row r="268" spans="1:12" ht="15.75" x14ac:dyDescent="0.25">
      <c r="A268" s="109" t="s">
        <v>22</v>
      </c>
      <c r="B268" s="63">
        <v>65</v>
      </c>
      <c r="C268" s="55" t="s">
        <v>347</v>
      </c>
      <c r="D268" s="136">
        <v>258</v>
      </c>
      <c r="E268" s="55" t="s">
        <v>349</v>
      </c>
      <c r="F268" s="68" t="s">
        <v>29</v>
      </c>
      <c r="G268" s="56">
        <v>39141</v>
      </c>
      <c r="H268" s="64"/>
      <c r="I268" s="165">
        <v>7.3310185185185197E-4</v>
      </c>
      <c r="J268" s="155">
        <v>12</v>
      </c>
      <c r="K268" s="94">
        <f>SUM(J267:J270)</f>
        <v>55</v>
      </c>
      <c r="L268" s="95" t="str">
        <f>IF(OR(H268="",K268=""),"",RANK(K268,#REF!,1))</f>
        <v/>
      </c>
    </row>
    <row r="269" spans="1:12" ht="15.75" x14ac:dyDescent="0.25">
      <c r="A269" s="109" t="s">
        <v>22</v>
      </c>
      <c r="B269" s="63">
        <v>65</v>
      </c>
      <c r="C269" s="55" t="s">
        <v>347</v>
      </c>
      <c r="D269" s="136">
        <v>259</v>
      </c>
      <c r="E269" s="55" t="s">
        <v>350</v>
      </c>
      <c r="F269" s="68" t="s">
        <v>27</v>
      </c>
      <c r="G269" s="56">
        <v>39316</v>
      </c>
      <c r="H269" s="64"/>
      <c r="I269" s="165">
        <v>7.0092592592592602E-4</v>
      </c>
      <c r="J269" s="155">
        <v>8</v>
      </c>
      <c r="K269" s="94"/>
      <c r="L269" s="96"/>
    </row>
    <row r="270" spans="1:12" ht="15.75" x14ac:dyDescent="0.25">
      <c r="A270" s="109" t="s">
        <v>22</v>
      </c>
      <c r="B270" s="63">
        <v>65</v>
      </c>
      <c r="C270" s="55" t="s">
        <v>347</v>
      </c>
      <c r="D270" s="136">
        <v>260</v>
      </c>
      <c r="E270" s="55" t="s">
        <v>351</v>
      </c>
      <c r="F270" s="68" t="s">
        <v>29</v>
      </c>
      <c r="G270" s="56">
        <v>39142</v>
      </c>
      <c r="H270" s="64"/>
      <c r="I270" s="165">
        <v>5.1655092592592594E-4</v>
      </c>
      <c r="J270" s="155">
        <v>25</v>
      </c>
      <c r="K270" s="97"/>
      <c r="L270" s="98"/>
    </row>
    <row r="271" spans="1:12" ht="15.75" x14ac:dyDescent="0.25">
      <c r="A271" s="110" t="s">
        <v>22</v>
      </c>
      <c r="B271" s="62">
        <v>66</v>
      </c>
      <c r="C271" s="34" t="s">
        <v>352</v>
      </c>
      <c r="D271" s="137">
        <v>261</v>
      </c>
      <c r="E271" s="34" t="s">
        <v>353</v>
      </c>
      <c r="F271" s="47" t="s">
        <v>27</v>
      </c>
      <c r="G271" s="35">
        <v>39588</v>
      </c>
      <c r="H271" s="33"/>
      <c r="I271" s="164">
        <v>9.0682870370370385E-4</v>
      </c>
      <c r="J271" s="147">
        <v>3</v>
      </c>
      <c r="K271" s="119"/>
      <c r="L271" s="126"/>
    </row>
    <row r="272" spans="1:12" ht="15.75" x14ac:dyDescent="0.25">
      <c r="A272" s="110" t="s">
        <v>22</v>
      </c>
      <c r="B272" s="62">
        <v>66</v>
      </c>
      <c r="C272" s="34" t="s">
        <v>352</v>
      </c>
      <c r="D272" s="137">
        <v>262</v>
      </c>
      <c r="E272" s="34" t="s">
        <v>354</v>
      </c>
      <c r="F272" s="47" t="s">
        <v>29</v>
      </c>
      <c r="G272" s="35">
        <v>39626</v>
      </c>
      <c r="H272" s="33"/>
      <c r="I272" s="164">
        <v>1.042013888888889E-3</v>
      </c>
      <c r="J272" s="147">
        <v>5</v>
      </c>
      <c r="K272" s="119">
        <f>SUM(J271:J274)</f>
        <v>31</v>
      </c>
      <c r="L272" s="125" t="str">
        <f>IF(OR(H272="",K272=""),"",RANK(K272,#REF!,1))</f>
        <v/>
      </c>
    </row>
    <row r="273" spans="1:12" ht="15.75" x14ac:dyDescent="0.25">
      <c r="A273" s="110" t="s">
        <v>22</v>
      </c>
      <c r="B273" s="62">
        <v>66</v>
      </c>
      <c r="C273" s="34" t="s">
        <v>352</v>
      </c>
      <c r="D273" s="137">
        <v>263</v>
      </c>
      <c r="E273" s="34" t="s">
        <v>355</v>
      </c>
      <c r="F273" s="47" t="s">
        <v>27</v>
      </c>
      <c r="G273" s="35">
        <v>39821</v>
      </c>
      <c r="H273" s="33"/>
      <c r="I273" s="164">
        <v>1.3425925925925925E-3</v>
      </c>
      <c r="J273" s="147">
        <v>10</v>
      </c>
      <c r="K273" s="119"/>
      <c r="L273" s="126"/>
    </row>
    <row r="274" spans="1:12" ht="15.75" x14ac:dyDescent="0.25">
      <c r="A274" s="110" t="s">
        <v>22</v>
      </c>
      <c r="B274" s="62">
        <v>66</v>
      </c>
      <c r="C274" s="34" t="s">
        <v>352</v>
      </c>
      <c r="D274" s="137">
        <v>264</v>
      </c>
      <c r="E274" s="34" t="s">
        <v>356</v>
      </c>
      <c r="F274" s="47" t="s">
        <v>29</v>
      </c>
      <c r="G274" s="35">
        <v>39685</v>
      </c>
      <c r="H274" s="33"/>
      <c r="I274" s="164">
        <v>9.6469907407407409E-4</v>
      </c>
      <c r="J274" s="147">
        <v>13</v>
      </c>
      <c r="K274" s="127"/>
      <c r="L274" s="128"/>
    </row>
    <row r="275" spans="1:12" ht="15.75" x14ac:dyDescent="0.25">
      <c r="A275" s="109" t="s">
        <v>22</v>
      </c>
      <c r="B275" s="63">
        <v>67</v>
      </c>
      <c r="C275" s="55" t="s">
        <v>357</v>
      </c>
      <c r="D275" s="136">
        <v>265</v>
      </c>
      <c r="E275" s="55" t="s">
        <v>358</v>
      </c>
      <c r="F275" s="68" t="s">
        <v>27</v>
      </c>
      <c r="G275" s="56">
        <v>39694</v>
      </c>
      <c r="H275" s="64"/>
      <c r="I275" s="165">
        <v>1.2408564814814815E-3</v>
      </c>
      <c r="J275" s="155">
        <v>58</v>
      </c>
      <c r="K275" s="94"/>
      <c r="L275" s="96"/>
    </row>
    <row r="276" spans="1:12" ht="15.75" x14ac:dyDescent="0.25">
      <c r="A276" s="109" t="s">
        <v>22</v>
      </c>
      <c r="B276" s="63">
        <v>67</v>
      </c>
      <c r="C276" s="55" t="s">
        <v>357</v>
      </c>
      <c r="D276" s="136">
        <v>266</v>
      </c>
      <c r="E276" s="55" t="s">
        <v>359</v>
      </c>
      <c r="F276" s="68" t="s">
        <v>29</v>
      </c>
      <c r="G276" s="56">
        <v>39806</v>
      </c>
      <c r="H276" s="64"/>
      <c r="I276" s="165">
        <v>1.3756944444444444E-3</v>
      </c>
      <c r="J276" s="155">
        <v>54</v>
      </c>
      <c r="K276" s="94">
        <f>SUM(J275:J278)</f>
        <v>184</v>
      </c>
      <c r="L276" s="95" t="str">
        <f>IF(OR(H276="",K276=""),"",RANK(K276,#REF!,1))</f>
        <v/>
      </c>
    </row>
    <row r="277" spans="1:12" ht="15.75" x14ac:dyDescent="0.25">
      <c r="A277" s="109" t="s">
        <v>22</v>
      </c>
      <c r="B277" s="63">
        <v>67</v>
      </c>
      <c r="C277" s="55" t="s">
        <v>357</v>
      </c>
      <c r="D277" s="136">
        <v>267</v>
      </c>
      <c r="E277" s="55" t="s">
        <v>360</v>
      </c>
      <c r="F277" s="68" t="s">
        <v>27</v>
      </c>
      <c r="G277" s="56">
        <v>39637</v>
      </c>
      <c r="H277" s="64"/>
      <c r="I277" s="165">
        <v>1.0207175925925926E-3</v>
      </c>
      <c r="J277" s="155">
        <v>39</v>
      </c>
      <c r="K277" s="94"/>
      <c r="L277" s="96"/>
    </row>
    <row r="278" spans="1:12" ht="15.75" x14ac:dyDescent="0.25">
      <c r="A278" s="109" t="s">
        <v>22</v>
      </c>
      <c r="B278" s="63">
        <v>67</v>
      </c>
      <c r="C278" s="55" t="s">
        <v>357</v>
      </c>
      <c r="D278" s="136">
        <v>268</v>
      </c>
      <c r="E278" s="55" t="s">
        <v>361</v>
      </c>
      <c r="F278" s="68" t="s">
        <v>29</v>
      </c>
      <c r="G278" s="56">
        <v>39652</v>
      </c>
      <c r="H278" s="64"/>
      <c r="I278" s="165">
        <v>7.9351851851851849E-4</v>
      </c>
      <c r="J278" s="155">
        <v>33</v>
      </c>
      <c r="K278" s="97"/>
      <c r="L278" s="98"/>
    </row>
    <row r="279" spans="1:12" ht="15.75" x14ac:dyDescent="0.25">
      <c r="A279" s="110" t="s">
        <v>22</v>
      </c>
      <c r="B279" s="62">
        <v>68</v>
      </c>
      <c r="C279" s="34" t="s">
        <v>362</v>
      </c>
      <c r="D279" s="137">
        <v>269</v>
      </c>
      <c r="E279" s="34" t="s">
        <v>363</v>
      </c>
      <c r="F279" s="47" t="s">
        <v>27</v>
      </c>
      <c r="G279" s="35">
        <v>39267</v>
      </c>
      <c r="H279" s="33"/>
      <c r="I279" s="164">
        <v>9.2812500000000002E-4</v>
      </c>
      <c r="J279" s="147">
        <v>19</v>
      </c>
      <c r="K279" s="119"/>
      <c r="L279" s="126"/>
    </row>
    <row r="280" spans="1:12" ht="15.75" x14ac:dyDescent="0.25">
      <c r="A280" s="110" t="s">
        <v>22</v>
      </c>
      <c r="B280" s="62">
        <v>68</v>
      </c>
      <c r="C280" s="34" t="s">
        <v>362</v>
      </c>
      <c r="D280" s="137">
        <v>270</v>
      </c>
      <c r="E280" s="34" t="s">
        <v>364</v>
      </c>
      <c r="F280" s="47" t="s">
        <v>29</v>
      </c>
      <c r="G280" s="35">
        <v>39488</v>
      </c>
      <c r="H280" s="33"/>
      <c r="I280" s="164">
        <v>8.8368055555555552E-4</v>
      </c>
      <c r="J280" s="147">
        <v>26</v>
      </c>
      <c r="K280" s="119">
        <f>SUM(J279:J282)</f>
        <v>68</v>
      </c>
      <c r="L280" s="125" t="str">
        <f>IF(OR(H280="",K280=""),"",RANK(K280,#REF!,1))</f>
        <v/>
      </c>
    </row>
    <row r="281" spans="1:12" ht="15.75" x14ac:dyDescent="0.25">
      <c r="A281" s="110" t="s">
        <v>22</v>
      </c>
      <c r="B281" s="62">
        <v>68</v>
      </c>
      <c r="C281" s="34" t="s">
        <v>362</v>
      </c>
      <c r="D281" s="137">
        <v>271</v>
      </c>
      <c r="E281" s="34" t="s">
        <v>365</v>
      </c>
      <c r="F281" s="47" t="s">
        <v>27</v>
      </c>
      <c r="G281" s="35">
        <v>39189</v>
      </c>
      <c r="H281" s="33"/>
      <c r="I281" s="164">
        <v>1.0944444444444445E-3</v>
      </c>
      <c r="J281" s="147">
        <v>11</v>
      </c>
      <c r="K281" s="119"/>
      <c r="L281" s="126"/>
    </row>
    <row r="282" spans="1:12" ht="15.75" x14ac:dyDescent="0.25">
      <c r="A282" s="110" t="s">
        <v>22</v>
      </c>
      <c r="B282" s="62">
        <v>68</v>
      </c>
      <c r="C282" s="34" t="s">
        <v>362</v>
      </c>
      <c r="D282" s="137">
        <v>272</v>
      </c>
      <c r="E282" s="34" t="s">
        <v>366</v>
      </c>
      <c r="F282" s="47" t="s">
        <v>29</v>
      </c>
      <c r="G282" s="35">
        <v>39475</v>
      </c>
      <c r="H282" s="33"/>
      <c r="I282" s="164">
        <v>1E-3</v>
      </c>
      <c r="J282" s="147">
        <v>12</v>
      </c>
      <c r="K282" s="127"/>
      <c r="L282" s="128"/>
    </row>
    <row r="283" spans="1:12" ht="15.75" x14ac:dyDescent="0.25">
      <c r="A283" s="109" t="s">
        <v>22</v>
      </c>
      <c r="B283" s="63">
        <v>69</v>
      </c>
      <c r="C283" s="55" t="s">
        <v>367</v>
      </c>
      <c r="D283" s="136">
        <v>273</v>
      </c>
      <c r="E283" s="55" t="s">
        <v>368</v>
      </c>
      <c r="F283" s="68" t="s">
        <v>27</v>
      </c>
      <c r="G283" s="56">
        <v>39251</v>
      </c>
      <c r="H283" s="64"/>
      <c r="I283" s="165">
        <v>7.0972222222222226E-4</v>
      </c>
      <c r="J283" s="155">
        <v>15</v>
      </c>
      <c r="K283" s="94"/>
      <c r="L283" s="96"/>
    </row>
    <row r="284" spans="1:12" ht="15.75" x14ac:dyDescent="0.25">
      <c r="A284" s="109" t="s">
        <v>22</v>
      </c>
      <c r="B284" s="63">
        <v>69</v>
      </c>
      <c r="C284" s="55" t="s">
        <v>367</v>
      </c>
      <c r="D284" s="136">
        <v>274</v>
      </c>
      <c r="E284" s="55" t="s">
        <v>369</v>
      </c>
      <c r="F284" s="68" t="s">
        <v>29</v>
      </c>
      <c r="G284" s="56">
        <v>39395</v>
      </c>
      <c r="H284" s="64"/>
      <c r="I284" s="165">
        <v>7.0532407407407403E-4</v>
      </c>
      <c r="J284" s="155">
        <v>19</v>
      </c>
      <c r="K284" s="94">
        <f>SUM(J283:J286)</f>
        <v>79</v>
      </c>
      <c r="L284" s="95" t="str">
        <f>IF(OR(H284="",K284=""),"",RANK(K284,#REF!,1))</f>
        <v/>
      </c>
    </row>
    <row r="285" spans="1:12" ht="15.75" x14ac:dyDescent="0.25">
      <c r="A285" s="109" t="s">
        <v>22</v>
      </c>
      <c r="B285" s="63">
        <v>69</v>
      </c>
      <c r="C285" s="55" t="s">
        <v>367</v>
      </c>
      <c r="D285" s="136">
        <v>275</v>
      </c>
      <c r="E285" s="55" t="s">
        <v>370</v>
      </c>
      <c r="F285" s="68" t="s">
        <v>27</v>
      </c>
      <c r="G285" s="56">
        <v>39276</v>
      </c>
      <c r="H285" s="64"/>
      <c r="I285" s="165">
        <v>7.6747685185185176E-4</v>
      </c>
      <c r="J285" s="155">
        <v>25</v>
      </c>
      <c r="K285" s="94"/>
      <c r="L285" s="96"/>
    </row>
    <row r="286" spans="1:12" ht="15.75" x14ac:dyDescent="0.25">
      <c r="A286" s="109" t="s">
        <v>22</v>
      </c>
      <c r="B286" s="63">
        <v>69</v>
      </c>
      <c r="C286" s="55" t="s">
        <v>367</v>
      </c>
      <c r="D286" s="136">
        <v>276</v>
      </c>
      <c r="E286" s="55" t="s">
        <v>371</v>
      </c>
      <c r="F286" s="68" t="s">
        <v>29</v>
      </c>
      <c r="G286" s="56">
        <v>39223</v>
      </c>
      <c r="H286" s="64"/>
      <c r="I286" s="165">
        <v>7.2731481481481475E-4</v>
      </c>
      <c r="J286" s="155">
        <v>20</v>
      </c>
      <c r="K286" s="97"/>
      <c r="L286" s="98"/>
    </row>
    <row r="287" spans="1:12" ht="15.75" x14ac:dyDescent="0.25">
      <c r="A287" s="110" t="s">
        <v>22</v>
      </c>
      <c r="B287" s="62">
        <v>70</v>
      </c>
      <c r="C287" s="34" t="s">
        <v>372</v>
      </c>
      <c r="D287" s="137">
        <v>277</v>
      </c>
      <c r="E287" s="34" t="s">
        <v>373</v>
      </c>
      <c r="F287" s="47" t="s">
        <v>27</v>
      </c>
      <c r="G287" s="35">
        <v>39617</v>
      </c>
      <c r="H287" s="33"/>
      <c r="I287" s="164">
        <v>1.0025462962962963E-3</v>
      </c>
      <c r="J287" s="147">
        <v>5</v>
      </c>
      <c r="K287" s="119"/>
      <c r="L287" s="126"/>
    </row>
    <row r="288" spans="1:12" ht="15.75" x14ac:dyDescent="0.25">
      <c r="A288" s="110" t="s">
        <v>22</v>
      </c>
      <c r="B288" s="62">
        <v>70</v>
      </c>
      <c r="C288" s="34" t="s">
        <v>372</v>
      </c>
      <c r="D288" s="137">
        <v>278</v>
      </c>
      <c r="E288" s="34" t="s">
        <v>374</v>
      </c>
      <c r="F288" s="47" t="s">
        <v>29</v>
      </c>
      <c r="G288" s="35">
        <v>39335</v>
      </c>
      <c r="H288" s="33"/>
      <c r="I288" s="164">
        <v>9.1504629629629629E-4</v>
      </c>
      <c r="J288" s="147">
        <v>4</v>
      </c>
      <c r="K288" s="119">
        <f>SUM(J287:J290)</f>
        <v>20</v>
      </c>
      <c r="L288" s="125" t="str">
        <f>IF(OR(H288="",K288=""),"",RANK(K288,#REF!,1))</f>
        <v/>
      </c>
    </row>
    <row r="289" spans="1:12" ht="15.75" x14ac:dyDescent="0.25">
      <c r="A289" s="110" t="s">
        <v>22</v>
      </c>
      <c r="B289" s="62">
        <v>70</v>
      </c>
      <c r="C289" s="34" t="s">
        <v>372</v>
      </c>
      <c r="D289" s="137">
        <v>279</v>
      </c>
      <c r="E289" s="34" t="s">
        <v>375</v>
      </c>
      <c r="F289" s="47" t="s">
        <v>27</v>
      </c>
      <c r="G289" s="35">
        <v>39194</v>
      </c>
      <c r="H289" s="33"/>
      <c r="I289" s="164">
        <v>8.1307870370370377E-4</v>
      </c>
      <c r="J289" s="147">
        <v>7</v>
      </c>
      <c r="K289" s="119"/>
      <c r="L289" s="126"/>
    </row>
    <row r="290" spans="1:12" ht="15.75" x14ac:dyDescent="0.25">
      <c r="A290" s="110" t="s">
        <v>22</v>
      </c>
      <c r="B290" s="62">
        <v>70</v>
      </c>
      <c r="C290" s="34" t="s">
        <v>372</v>
      </c>
      <c r="D290" s="137">
        <v>280</v>
      </c>
      <c r="E290" s="34" t="s">
        <v>376</v>
      </c>
      <c r="F290" s="47" t="s">
        <v>29</v>
      </c>
      <c r="G290" s="35">
        <v>39134</v>
      </c>
      <c r="H290" s="33"/>
      <c r="I290" s="164">
        <v>8.3402777777777783E-4</v>
      </c>
      <c r="J290" s="147">
        <v>4</v>
      </c>
      <c r="K290" s="127"/>
      <c r="L290" s="128"/>
    </row>
    <row r="291" spans="1:12" ht="15.75" x14ac:dyDescent="0.25">
      <c r="A291" s="109" t="s">
        <v>22</v>
      </c>
      <c r="B291" s="63">
        <v>71</v>
      </c>
      <c r="C291" s="55" t="s">
        <v>377</v>
      </c>
      <c r="D291" s="136">
        <v>281</v>
      </c>
      <c r="E291" s="55" t="s">
        <v>378</v>
      </c>
      <c r="F291" s="68" t="s">
        <v>27</v>
      </c>
      <c r="G291" s="56">
        <v>39252</v>
      </c>
      <c r="H291" s="64"/>
      <c r="I291" s="165">
        <v>9.3993055555555551E-4</v>
      </c>
      <c r="J291" s="155">
        <v>7</v>
      </c>
      <c r="K291" s="94"/>
      <c r="L291" s="96"/>
    </row>
    <row r="292" spans="1:12" ht="15.75" x14ac:dyDescent="0.25">
      <c r="A292" s="109" t="s">
        <v>22</v>
      </c>
      <c r="B292" s="63">
        <v>71</v>
      </c>
      <c r="C292" s="55" t="s">
        <v>377</v>
      </c>
      <c r="D292" s="136">
        <v>282</v>
      </c>
      <c r="E292" s="55" t="s">
        <v>379</v>
      </c>
      <c r="F292" s="68" t="s">
        <v>29</v>
      </c>
      <c r="G292" s="56">
        <v>39287</v>
      </c>
      <c r="H292" s="64"/>
      <c r="I292" s="165">
        <v>6.0682870370370372E-4</v>
      </c>
      <c r="J292" s="155">
        <v>10</v>
      </c>
      <c r="K292" s="94">
        <f>SUM(J291:J294)</f>
        <v>31</v>
      </c>
      <c r="L292" s="95" t="str">
        <f>IF(OR(H292="",K292=""),"",RANK(K292,#REF!,1))</f>
        <v/>
      </c>
    </row>
    <row r="293" spans="1:12" ht="15.75" x14ac:dyDescent="0.25">
      <c r="A293" s="109" t="s">
        <v>22</v>
      </c>
      <c r="B293" s="63">
        <v>71</v>
      </c>
      <c r="C293" s="55" t="s">
        <v>377</v>
      </c>
      <c r="D293" s="136">
        <v>283</v>
      </c>
      <c r="E293" s="55" t="s">
        <v>380</v>
      </c>
      <c r="F293" s="68" t="s">
        <v>27</v>
      </c>
      <c r="G293" s="56">
        <v>39100</v>
      </c>
      <c r="H293" s="64"/>
      <c r="I293" s="165">
        <v>7.8819444444444455E-4</v>
      </c>
      <c r="J293" s="155">
        <v>7</v>
      </c>
      <c r="K293" s="94"/>
      <c r="L293" s="96"/>
    </row>
    <row r="294" spans="1:12" ht="15.75" x14ac:dyDescent="0.25">
      <c r="A294" s="109" t="s">
        <v>22</v>
      </c>
      <c r="B294" s="63">
        <v>71</v>
      </c>
      <c r="C294" s="55" t="s">
        <v>377</v>
      </c>
      <c r="D294" s="136">
        <v>284</v>
      </c>
      <c r="E294" s="55" t="s">
        <v>381</v>
      </c>
      <c r="F294" s="68" t="s">
        <v>29</v>
      </c>
      <c r="G294" s="56">
        <v>39287</v>
      </c>
      <c r="H294" s="64"/>
      <c r="I294" s="165">
        <v>7.1655092592592593E-4</v>
      </c>
      <c r="J294" s="155">
        <v>7</v>
      </c>
      <c r="K294" s="97"/>
      <c r="L294" s="98"/>
    </row>
    <row r="295" spans="1:12" ht="15.75" x14ac:dyDescent="0.25">
      <c r="A295" s="110" t="s">
        <v>22</v>
      </c>
      <c r="B295" s="62">
        <v>72</v>
      </c>
      <c r="C295" s="34" t="s">
        <v>382</v>
      </c>
      <c r="D295" s="137">
        <v>285</v>
      </c>
      <c r="E295" s="34" t="s">
        <v>383</v>
      </c>
      <c r="F295" s="47" t="s">
        <v>27</v>
      </c>
      <c r="G295" s="35">
        <v>39301</v>
      </c>
      <c r="H295" s="33"/>
      <c r="I295" s="164">
        <v>6.5219907407407414E-4</v>
      </c>
      <c r="J295" s="147">
        <v>14</v>
      </c>
      <c r="K295" s="119"/>
      <c r="L295" s="126"/>
    </row>
    <row r="296" spans="1:12" ht="15.75" x14ac:dyDescent="0.25">
      <c r="A296" s="110" t="s">
        <v>22</v>
      </c>
      <c r="B296" s="62">
        <v>72</v>
      </c>
      <c r="C296" s="34" t="s">
        <v>382</v>
      </c>
      <c r="D296" s="137">
        <v>286</v>
      </c>
      <c r="E296" s="34" t="s">
        <v>384</v>
      </c>
      <c r="F296" s="47" t="s">
        <v>29</v>
      </c>
      <c r="G296" s="35">
        <v>39372</v>
      </c>
      <c r="H296" s="33"/>
      <c r="I296" s="164">
        <v>9.6863425925925925E-4</v>
      </c>
      <c r="J296" s="147">
        <v>28</v>
      </c>
      <c r="K296" s="119">
        <f>SUM(J295:J298)</f>
        <v>87</v>
      </c>
      <c r="L296" s="125" t="str">
        <f>IF(OR(H296="",K296=""),"",RANK(K296,#REF!,1))</f>
        <v/>
      </c>
    </row>
    <row r="297" spans="1:12" ht="15.75" x14ac:dyDescent="0.25">
      <c r="A297" s="110" t="s">
        <v>22</v>
      </c>
      <c r="B297" s="62">
        <v>72</v>
      </c>
      <c r="C297" s="34" t="s">
        <v>382</v>
      </c>
      <c r="D297" s="137">
        <v>287</v>
      </c>
      <c r="E297" s="34" t="s">
        <v>385</v>
      </c>
      <c r="F297" s="47" t="s">
        <v>27</v>
      </c>
      <c r="G297" s="35">
        <v>39392</v>
      </c>
      <c r="H297" s="33"/>
      <c r="I297" s="164">
        <v>8.7199074074074078E-4</v>
      </c>
      <c r="J297" s="147">
        <v>20</v>
      </c>
      <c r="K297" s="119"/>
      <c r="L297" s="126"/>
    </row>
    <row r="298" spans="1:12" ht="15.75" x14ac:dyDescent="0.25">
      <c r="A298" s="110" t="s">
        <v>22</v>
      </c>
      <c r="B298" s="62">
        <v>72</v>
      </c>
      <c r="C298" s="34" t="s">
        <v>382</v>
      </c>
      <c r="D298" s="137">
        <v>288</v>
      </c>
      <c r="E298" s="34" t="s">
        <v>386</v>
      </c>
      <c r="F298" s="47" t="s">
        <v>29</v>
      </c>
      <c r="G298" s="35">
        <v>39362</v>
      </c>
      <c r="H298" s="33"/>
      <c r="I298" s="164">
        <v>9.4328703703703708E-4</v>
      </c>
      <c r="J298" s="147">
        <v>25</v>
      </c>
      <c r="K298" s="127"/>
      <c r="L298" s="128"/>
    </row>
    <row r="299" spans="1:12" ht="15.75" x14ac:dyDescent="0.25">
      <c r="A299" s="109" t="s">
        <v>22</v>
      </c>
      <c r="B299" s="63">
        <v>73</v>
      </c>
      <c r="C299" s="55" t="s">
        <v>387</v>
      </c>
      <c r="D299" s="136">
        <v>289</v>
      </c>
      <c r="E299" s="55" t="s">
        <v>388</v>
      </c>
      <c r="F299" s="68" t="s">
        <v>27</v>
      </c>
      <c r="G299" s="56">
        <v>39804</v>
      </c>
      <c r="H299" s="64"/>
      <c r="I299" s="165">
        <v>5.1365740740740744E-4</v>
      </c>
      <c r="J299" s="155">
        <v>20</v>
      </c>
      <c r="K299" s="94"/>
      <c r="L299" s="96"/>
    </row>
    <row r="300" spans="1:12" ht="15.75" x14ac:dyDescent="0.25">
      <c r="A300" s="109" t="s">
        <v>22</v>
      </c>
      <c r="B300" s="63">
        <v>73</v>
      </c>
      <c r="C300" s="55" t="s">
        <v>387</v>
      </c>
      <c r="D300" s="136">
        <v>290</v>
      </c>
      <c r="E300" s="55" t="s">
        <v>389</v>
      </c>
      <c r="F300" s="68" t="s">
        <v>29</v>
      </c>
      <c r="G300" s="56">
        <v>39184</v>
      </c>
      <c r="H300" s="64"/>
      <c r="I300" s="165">
        <v>5.9027777777777778E-4</v>
      </c>
      <c r="J300" s="155">
        <v>26</v>
      </c>
      <c r="K300" s="94">
        <f>SUM(J299:J302)</f>
        <v>75</v>
      </c>
      <c r="L300" s="95" t="str">
        <f>IF(OR(H300="",K300=""),"",RANK(K300,#REF!,1))</f>
        <v/>
      </c>
    </row>
    <row r="301" spans="1:12" ht="15.75" x14ac:dyDescent="0.25">
      <c r="A301" s="109" t="s">
        <v>22</v>
      </c>
      <c r="B301" s="63">
        <v>73</v>
      </c>
      <c r="C301" s="55" t="s">
        <v>387</v>
      </c>
      <c r="D301" s="136">
        <v>291</v>
      </c>
      <c r="E301" s="55" t="s">
        <v>390</v>
      </c>
      <c r="F301" s="68" t="s">
        <v>27</v>
      </c>
      <c r="G301" s="56">
        <v>39565</v>
      </c>
      <c r="H301" s="64"/>
      <c r="I301" s="165">
        <v>6.0555555555555558E-4</v>
      </c>
      <c r="J301" s="155">
        <v>7</v>
      </c>
      <c r="K301" s="94"/>
      <c r="L301" s="96"/>
    </row>
    <row r="302" spans="1:12" ht="15.75" x14ac:dyDescent="0.25">
      <c r="A302" s="109" t="s">
        <v>22</v>
      </c>
      <c r="B302" s="63">
        <v>73</v>
      </c>
      <c r="C302" s="55" t="s">
        <v>387</v>
      </c>
      <c r="D302" s="136">
        <v>292</v>
      </c>
      <c r="E302" s="55" t="s">
        <v>391</v>
      </c>
      <c r="F302" s="68" t="s">
        <v>29</v>
      </c>
      <c r="G302" s="56">
        <v>39407</v>
      </c>
      <c r="H302" s="64"/>
      <c r="I302" s="165">
        <v>5.5810185185185184E-4</v>
      </c>
      <c r="J302" s="155">
        <v>22</v>
      </c>
      <c r="K302" s="97"/>
      <c r="L302" s="98"/>
    </row>
    <row r="303" spans="1:12" ht="15.75" x14ac:dyDescent="0.25">
      <c r="A303" s="110" t="s">
        <v>22</v>
      </c>
      <c r="B303" s="62">
        <v>74</v>
      </c>
      <c r="C303" s="34" t="s">
        <v>392</v>
      </c>
      <c r="D303" s="137">
        <v>293</v>
      </c>
      <c r="E303" s="34" t="s">
        <v>393</v>
      </c>
      <c r="F303" s="47" t="s">
        <v>27</v>
      </c>
      <c r="G303" s="35">
        <v>39122</v>
      </c>
      <c r="H303" s="33"/>
      <c r="I303" s="164">
        <v>5.8854166666666668E-4</v>
      </c>
      <c r="J303" s="147">
        <v>23</v>
      </c>
      <c r="K303" s="119"/>
      <c r="L303" s="126"/>
    </row>
    <row r="304" spans="1:12" ht="15.75" x14ac:dyDescent="0.25">
      <c r="A304" s="110" t="s">
        <v>22</v>
      </c>
      <c r="B304" s="62">
        <v>74</v>
      </c>
      <c r="C304" s="34" t="s">
        <v>392</v>
      </c>
      <c r="D304" s="137">
        <v>294</v>
      </c>
      <c r="E304" s="34" t="s">
        <v>394</v>
      </c>
      <c r="F304" s="47" t="s">
        <v>29</v>
      </c>
      <c r="G304" s="35">
        <v>39217</v>
      </c>
      <c r="H304" s="33"/>
      <c r="I304" s="164">
        <v>5.7476851851851851E-4</v>
      </c>
      <c r="J304" s="147">
        <v>31</v>
      </c>
      <c r="K304" s="119">
        <f>SUM(J303:J306)</f>
        <v>124</v>
      </c>
      <c r="L304" s="125" t="str">
        <f>IF(OR(H304="",K304=""),"",RANK(K304,#REF!,1))</f>
        <v/>
      </c>
    </row>
    <row r="305" spans="1:12" ht="15.75" x14ac:dyDescent="0.25">
      <c r="A305" s="110" t="s">
        <v>22</v>
      </c>
      <c r="B305" s="62">
        <v>74</v>
      </c>
      <c r="C305" s="34" t="s">
        <v>392</v>
      </c>
      <c r="D305" s="137">
        <v>295</v>
      </c>
      <c r="E305" s="34" t="s">
        <v>395</v>
      </c>
      <c r="F305" s="47" t="s">
        <v>27</v>
      </c>
      <c r="G305" s="35">
        <v>39160</v>
      </c>
      <c r="H305" s="33"/>
      <c r="I305" s="164">
        <v>5.7800925925925923E-4</v>
      </c>
      <c r="J305" s="147">
        <v>35</v>
      </c>
      <c r="K305" s="119"/>
      <c r="L305" s="126"/>
    </row>
    <row r="306" spans="1:12" ht="15.75" x14ac:dyDescent="0.25">
      <c r="A306" s="110" t="s">
        <v>22</v>
      </c>
      <c r="B306" s="62">
        <v>74</v>
      </c>
      <c r="C306" s="34" t="s">
        <v>392</v>
      </c>
      <c r="D306" s="137">
        <v>296</v>
      </c>
      <c r="E306" s="34" t="s">
        <v>396</v>
      </c>
      <c r="F306" s="47" t="s">
        <v>29</v>
      </c>
      <c r="G306" s="35">
        <v>39158</v>
      </c>
      <c r="H306" s="33"/>
      <c r="I306" s="164">
        <v>8.3043981481481478E-4</v>
      </c>
      <c r="J306" s="147">
        <v>35</v>
      </c>
      <c r="K306" s="127"/>
      <c r="L306" s="128"/>
    </row>
    <row r="307" spans="1:12" ht="15.75" x14ac:dyDescent="0.25">
      <c r="A307" s="109" t="s">
        <v>22</v>
      </c>
      <c r="B307" s="63">
        <v>75</v>
      </c>
      <c r="C307" s="55" t="s">
        <v>397</v>
      </c>
      <c r="D307" s="136">
        <v>297</v>
      </c>
      <c r="E307" s="55" t="s">
        <v>398</v>
      </c>
      <c r="F307" s="68" t="s">
        <v>27</v>
      </c>
      <c r="G307" s="56">
        <v>39531</v>
      </c>
      <c r="H307" s="64"/>
      <c r="I307" s="165">
        <v>8.2893518518518516E-4</v>
      </c>
      <c r="J307" s="155">
        <v>1</v>
      </c>
      <c r="K307" s="94"/>
      <c r="L307" s="96"/>
    </row>
    <row r="308" spans="1:12" ht="15.75" x14ac:dyDescent="0.25">
      <c r="A308" s="109" t="s">
        <v>22</v>
      </c>
      <c r="B308" s="63">
        <v>75</v>
      </c>
      <c r="C308" s="55" t="s">
        <v>397</v>
      </c>
      <c r="D308" s="136">
        <v>298</v>
      </c>
      <c r="E308" s="55" t="s">
        <v>399</v>
      </c>
      <c r="F308" s="68" t="s">
        <v>29</v>
      </c>
      <c r="G308" s="56">
        <v>39189</v>
      </c>
      <c r="H308" s="64"/>
      <c r="I308" s="165">
        <v>1.2196759259259259E-3</v>
      </c>
      <c r="J308" s="155">
        <v>2</v>
      </c>
      <c r="K308" s="94">
        <f>SUM(J307:J310)</f>
        <v>4</v>
      </c>
      <c r="L308" s="95" t="str">
        <f>IF(OR(H308="",K308=""),"",RANK(K308,#REF!,1))</f>
        <v/>
      </c>
    </row>
    <row r="309" spans="1:12" ht="15.75" x14ac:dyDescent="0.25">
      <c r="A309" s="109" t="s">
        <v>22</v>
      </c>
      <c r="B309" s="63">
        <v>75</v>
      </c>
      <c r="C309" s="55" t="s">
        <v>397</v>
      </c>
      <c r="D309" s="136">
        <v>299</v>
      </c>
      <c r="E309" s="55" t="s">
        <v>400</v>
      </c>
      <c r="F309" s="68" t="s">
        <v>27</v>
      </c>
      <c r="G309" s="56">
        <v>39124</v>
      </c>
      <c r="H309" s="64"/>
      <c r="I309" s="165">
        <v>9.0567129629629635E-4</v>
      </c>
      <c r="J309" s="155">
        <v>0</v>
      </c>
      <c r="K309" s="94"/>
      <c r="L309" s="96"/>
    </row>
    <row r="310" spans="1:12" ht="15.75" x14ac:dyDescent="0.25">
      <c r="A310" s="109" t="s">
        <v>22</v>
      </c>
      <c r="B310" s="63">
        <v>75</v>
      </c>
      <c r="C310" s="55" t="s">
        <v>397</v>
      </c>
      <c r="D310" s="136">
        <v>300</v>
      </c>
      <c r="E310" s="55" t="s">
        <v>401</v>
      </c>
      <c r="F310" s="68" t="s">
        <v>29</v>
      </c>
      <c r="G310" s="56">
        <v>39093</v>
      </c>
      <c r="H310" s="64"/>
      <c r="I310" s="165">
        <v>9.8414351851851853E-4</v>
      </c>
      <c r="J310" s="155">
        <v>1</v>
      </c>
      <c r="K310" s="97"/>
      <c r="L310" s="98"/>
    </row>
    <row r="311" spans="1:12" ht="15.75" x14ac:dyDescent="0.25">
      <c r="A311" s="110" t="s">
        <v>22</v>
      </c>
      <c r="B311" s="62">
        <v>76</v>
      </c>
      <c r="C311" s="34" t="s">
        <v>402</v>
      </c>
      <c r="D311" s="137">
        <v>301</v>
      </c>
      <c r="E311" s="34" t="s">
        <v>403</v>
      </c>
      <c r="F311" s="47" t="s">
        <v>27</v>
      </c>
      <c r="G311" s="35">
        <v>39575</v>
      </c>
      <c r="H311" s="33"/>
      <c r="I311" s="164">
        <v>9.5486111111111108E-4</v>
      </c>
      <c r="J311" s="147">
        <v>18</v>
      </c>
      <c r="K311" s="119"/>
      <c r="L311" s="126"/>
    </row>
    <row r="312" spans="1:12" ht="15.75" x14ac:dyDescent="0.25">
      <c r="A312" s="110" t="s">
        <v>22</v>
      </c>
      <c r="B312" s="62">
        <v>76</v>
      </c>
      <c r="C312" s="34" t="s">
        <v>402</v>
      </c>
      <c r="D312" s="137">
        <v>302</v>
      </c>
      <c r="E312" s="34" t="s">
        <v>404</v>
      </c>
      <c r="F312" s="47" t="s">
        <v>29</v>
      </c>
      <c r="G312" s="35">
        <v>39634</v>
      </c>
      <c r="H312" s="33"/>
      <c r="I312" s="164">
        <v>7.58912037037037E-4</v>
      </c>
      <c r="J312" s="147">
        <v>4</v>
      </c>
      <c r="K312" s="119">
        <f>SUM(J311:J314)</f>
        <v>78</v>
      </c>
      <c r="L312" s="125" t="str">
        <f>IF(OR(H312="",K312=""),"",RANK(K312,#REF!,1))</f>
        <v/>
      </c>
    </row>
    <row r="313" spans="1:12" ht="15.75" x14ac:dyDescent="0.25">
      <c r="A313" s="110" t="s">
        <v>22</v>
      </c>
      <c r="B313" s="62">
        <v>76</v>
      </c>
      <c r="C313" s="34" t="s">
        <v>402</v>
      </c>
      <c r="D313" s="137">
        <v>303</v>
      </c>
      <c r="E313" s="34" t="s">
        <v>405</v>
      </c>
      <c r="F313" s="47" t="s">
        <v>27</v>
      </c>
      <c r="G313" s="35">
        <v>39566</v>
      </c>
      <c r="H313" s="33"/>
      <c r="I313" s="164">
        <v>8.2685185185185173E-4</v>
      </c>
      <c r="J313" s="147">
        <v>23</v>
      </c>
      <c r="K313" s="119"/>
      <c r="L313" s="126"/>
    </row>
    <row r="314" spans="1:12" ht="15.75" x14ac:dyDescent="0.25">
      <c r="A314" s="110" t="s">
        <v>22</v>
      </c>
      <c r="B314" s="62">
        <v>76</v>
      </c>
      <c r="C314" s="34" t="s">
        <v>402</v>
      </c>
      <c r="D314" s="137">
        <v>304</v>
      </c>
      <c r="E314" s="34" t="s">
        <v>406</v>
      </c>
      <c r="F314" s="47" t="s">
        <v>29</v>
      </c>
      <c r="G314" s="35">
        <v>39651</v>
      </c>
      <c r="H314" s="33"/>
      <c r="I314" s="164">
        <v>7.5335648148148148E-4</v>
      </c>
      <c r="J314" s="147">
        <v>33</v>
      </c>
      <c r="K314" s="127"/>
      <c r="L314" s="128"/>
    </row>
    <row r="315" spans="1:12" ht="15.75" x14ac:dyDescent="0.25">
      <c r="A315" s="109" t="s">
        <v>22</v>
      </c>
      <c r="B315" s="63">
        <v>77</v>
      </c>
      <c r="C315" s="55" t="s">
        <v>407</v>
      </c>
      <c r="D315" s="136">
        <v>305</v>
      </c>
      <c r="E315" s="55" t="s">
        <v>408</v>
      </c>
      <c r="F315" s="68" t="s">
        <v>27</v>
      </c>
      <c r="G315" s="56">
        <v>39235</v>
      </c>
      <c r="H315" s="64"/>
      <c r="I315" s="165">
        <v>7.303240740740741E-4</v>
      </c>
      <c r="J315" s="155">
        <v>23</v>
      </c>
      <c r="K315" s="94"/>
      <c r="L315" s="96"/>
    </row>
    <row r="316" spans="1:12" ht="15.75" x14ac:dyDescent="0.25">
      <c r="A316" s="109" t="s">
        <v>22</v>
      </c>
      <c r="B316" s="63">
        <v>77</v>
      </c>
      <c r="C316" s="55" t="s">
        <v>407</v>
      </c>
      <c r="D316" s="136">
        <v>306</v>
      </c>
      <c r="E316" s="55" t="s">
        <v>409</v>
      </c>
      <c r="F316" s="68" t="s">
        <v>29</v>
      </c>
      <c r="G316" s="56">
        <v>39140</v>
      </c>
      <c r="H316" s="64"/>
      <c r="I316" s="165">
        <v>1.2813657407407407E-3</v>
      </c>
      <c r="J316" s="155">
        <v>7</v>
      </c>
      <c r="K316" s="94">
        <f>SUM(J315:J318)</f>
        <v>41</v>
      </c>
      <c r="L316" s="95" t="str">
        <f>IF(OR(H316="",K316=""),"",RANK(K316,#REF!,1))</f>
        <v/>
      </c>
    </row>
    <row r="317" spans="1:12" ht="15.75" x14ac:dyDescent="0.25">
      <c r="A317" s="109" t="s">
        <v>22</v>
      </c>
      <c r="B317" s="63">
        <v>77</v>
      </c>
      <c r="C317" s="55" t="s">
        <v>407</v>
      </c>
      <c r="D317" s="136">
        <v>307</v>
      </c>
      <c r="E317" s="55" t="s">
        <v>410</v>
      </c>
      <c r="F317" s="68" t="s">
        <v>27</v>
      </c>
      <c r="G317" s="56">
        <v>39189</v>
      </c>
      <c r="H317" s="64"/>
      <c r="I317" s="165">
        <v>6.6909722222222229E-4</v>
      </c>
      <c r="J317" s="155">
        <v>3</v>
      </c>
      <c r="K317" s="94"/>
      <c r="L317" s="96"/>
    </row>
    <row r="318" spans="1:12" ht="15.75" x14ac:dyDescent="0.25">
      <c r="A318" s="109" t="s">
        <v>22</v>
      </c>
      <c r="B318" s="63">
        <v>77</v>
      </c>
      <c r="C318" s="55" t="s">
        <v>407</v>
      </c>
      <c r="D318" s="136">
        <v>308</v>
      </c>
      <c r="E318" s="55" t="s">
        <v>411</v>
      </c>
      <c r="F318" s="68" t="s">
        <v>29</v>
      </c>
      <c r="G318" s="56">
        <v>39301</v>
      </c>
      <c r="H318" s="64"/>
      <c r="I318" s="165">
        <v>8.6261574074074073E-4</v>
      </c>
      <c r="J318" s="155">
        <v>8</v>
      </c>
      <c r="K318" s="97"/>
      <c r="L318" s="98"/>
    </row>
    <row r="319" spans="1:12" ht="15.75" x14ac:dyDescent="0.25">
      <c r="A319" s="110" t="s">
        <v>22</v>
      </c>
      <c r="B319" s="62">
        <v>78</v>
      </c>
      <c r="C319" s="34" t="s">
        <v>412</v>
      </c>
      <c r="D319" s="137">
        <v>309</v>
      </c>
      <c r="E319" s="34" t="s">
        <v>413</v>
      </c>
      <c r="F319" s="47" t="s">
        <v>27</v>
      </c>
      <c r="G319" s="35">
        <v>39419</v>
      </c>
      <c r="H319" s="33"/>
      <c r="I319" s="164">
        <v>7.7071759259259248E-4</v>
      </c>
      <c r="J319" s="147">
        <v>6</v>
      </c>
      <c r="K319" s="119"/>
      <c r="L319" s="126"/>
    </row>
    <row r="320" spans="1:12" ht="15.75" x14ac:dyDescent="0.25">
      <c r="A320" s="110" t="s">
        <v>22</v>
      </c>
      <c r="B320" s="62">
        <v>78</v>
      </c>
      <c r="C320" s="34" t="s">
        <v>412</v>
      </c>
      <c r="D320" s="137">
        <v>310</v>
      </c>
      <c r="E320" s="34" t="s">
        <v>414</v>
      </c>
      <c r="F320" s="47" t="s">
        <v>29</v>
      </c>
      <c r="G320" s="35">
        <v>39268</v>
      </c>
      <c r="H320" s="33"/>
      <c r="I320" s="164">
        <v>7.4004629629629637E-4</v>
      </c>
      <c r="J320" s="147">
        <v>25</v>
      </c>
      <c r="K320" s="119">
        <f>SUM(J319:J322)</f>
        <v>43</v>
      </c>
      <c r="L320" s="125" t="str">
        <f>IF(OR(H320="",K320=""),"",RANK(K320,#REF!,1))</f>
        <v/>
      </c>
    </row>
    <row r="321" spans="1:12" ht="15.75" x14ac:dyDescent="0.25">
      <c r="A321" s="110" t="s">
        <v>22</v>
      </c>
      <c r="B321" s="62">
        <v>78</v>
      </c>
      <c r="C321" s="34" t="s">
        <v>412</v>
      </c>
      <c r="D321" s="137">
        <v>311</v>
      </c>
      <c r="E321" s="34" t="s">
        <v>415</v>
      </c>
      <c r="F321" s="47" t="s">
        <v>27</v>
      </c>
      <c r="G321" s="35">
        <v>39262</v>
      </c>
      <c r="H321" s="33"/>
      <c r="I321" s="164">
        <v>6.6076388888888879E-4</v>
      </c>
      <c r="J321" s="147">
        <v>3</v>
      </c>
      <c r="K321" s="119"/>
      <c r="L321" s="126"/>
    </row>
    <row r="322" spans="1:12" ht="15.75" x14ac:dyDescent="0.25">
      <c r="A322" s="110" t="s">
        <v>22</v>
      </c>
      <c r="B322" s="62">
        <v>78</v>
      </c>
      <c r="C322" s="34" t="s">
        <v>412</v>
      </c>
      <c r="D322" s="137">
        <v>312</v>
      </c>
      <c r="E322" s="34" t="s">
        <v>416</v>
      </c>
      <c r="F322" s="47" t="s">
        <v>29</v>
      </c>
      <c r="G322" s="35">
        <v>39204</v>
      </c>
      <c r="H322" s="33"/>
      <c r="I322" s="164">
        <v>6.9120370370370375E-4</v>
      </c>
      <c r="J322" s="147">
        <v>9</v>
      </c>
      <c r="K322" s="127"/>
      <c r="L322" s="128"/>
    </row>
    <row r="323" spans="1:12" ht="15.75" x14ac:dyDescent="0.25">
      <c r="A323" s="109" t="s">
        <v>22</v>
      </c>
      <c r="B323" s="63">
        <v>79</v>
      </c>
      <c r="C323" s="55" t="s">
        <v>417</v>
      </c>
      <c r="D323" s="136">
        <v>313</v>
      </c>
      <c r="E323" s="55" t="s">
        <v>418</v>
      </c>
      <c r="F323" s="68" t="s">
        <v>27</v>
      </c>
      <c r="G323" s="56">
        <v>39356</v>
      </c>
      <c r="H323" s="64"/>
      <c r="I323" s="165">
        <v>8.9664351851851841E-4</v>
      </c>
      <c r="J323" s="155">
        <v>6</v>
      </c>
      <c r="K323" s="94"/>
      <c r="L323" s="96"/>
    </row>
    <row r="324" spans="1:12" ht="15.75" x14ac:dyDescent="0.25">
      <c r="A324" s="109" t="s">
        <v>22</v>
      </c>
      <c r="B324" s="63">
        <v>79</v>
      </c>
      <c r="C324" s="55" t="s">
        <v>417</v>
      </c>
      <c r="D324" s="136">
        <v>314</v>
      </c>
      <c r="E324" s="55" t="s">
        <v>419</v>
      </c>
      <c r="F324" s="68" t="s">
        <v>29</v>
      </c>
      <c r="G324" s="56">
        <v>39177</v>
      </c>
      <c r="H324" s="64"/>
      <c r="I324" s="165">
        <v>1.0460648148148148E-3</v>
      </c>
      <c r="J324" s="155">
        <v>8</v>
      </c>
      <c r="K324" s="94">
        <f>SUM(J323:J326)</f>
        <v>17</v>
      </c>
      <c r="L324" s="95" t="str">
        <f>IF(OR(H324="",K324=""),"",RANK(K324,#REF!,1))</f>
        <v/>
      </c>
    </row>
    <row r="325" spans="1:12" ht="15.75" x14ac:dyDescent="0.25">
      <c r="A325" s="109" t="s">
        <v>22</v>
      </c>
      <c r="B325" s="63">
        <v>79</v>
      </c>
      <c r="C325" s="55" t="s">
        <v>417</v>
      </c>
      <c r="D325" s="136">
        <v>315</v>
      </c>
      <c r="E325" s="55" t="s">
        <v>420</v>
      </c>
      <c r="F325" s="68" t="s">
        <v>27</v>
      </c>
      <c r="G325" s="56">
        <v>39454</v>
      </c>
      <c r="H325" s="64"/>
      <c r="I325" s="165">
        <v>7.1006944444444448E-4</v>
      </c>
      <c r="J325" s="155">
        <v>1</v>
      </c>
      <c r="K325" s="94"/>
      <c r="L325" s="96"/>
    </row>
    <row r="326" spans="1:12" ht="15.75" x14ac:dyDescent="0.25">
      <c r="A326" s="109" t="s">
        <v>22</v>
      </c>
      <c r="B326" s="63">
        <v>79</v>
      </c>
      <c r="C326" s="55" t="s">
        <v>417</v>
      </c>
      <c r="D326" s="136">
        <v>316</v>
      </c>
      <c r="E326" s="55" t="s">
        <v>421</v>
      </c>
      <c r="F326" s="68" t="s">
        <v>29</v>
      </c>
      <c r="G326" s="56">
        <v>39586</v>
      </c>
      <c r="H326" s="64"/>
      <c r="I326" s="165">
        <v>9.7951388888888893E-4</v>
      </c>
      <c r="J326" s="155">
        <v>2</v>
      </c>
      <c r="K326" s="97"/>
      <c r="L326" s="98"/>
    </row>
    <row r="327" spans="1:12" ht="15.75" x14ac:dyDescent="0.25">
      <c r="A327" s="110" t="s">
        <v>22</v>
      </c>
      <c r="B327" s="62">
        <v>80</v>
      </c>
      <c r="C327" s="34" t="s">
        <v>422</v>
      </c>
      <c r="D327" s="137">
        <v>317</v>
      </c>
      <c r="E327" s="34" t="s">
        <v>423</v>
      </c>
      <c r="F327" s="47" t="s">
        <v>27</v>
      </c>
      <c r="G327" s="35">
        <v>39384</v>
      </c>
      <c r="H327" s="33"/>
      <c r="I327" s="164">
        <v>7.0567129629629625E-4</v>
      </c>
      <c r="J327" s="147">
        <v>22</v>
      </c>
      <c r="K327" s="119"/>
      <c r="L327" s="126"/>
    </row>
    <row r="328" spans="1:12" ht="15.75" x14ac:dyDescent="0.25">
      <c r="A328" s="110" t="s">
        <v>22</v>
      </c>
      <c r="B328" s="62">
        <v>80</v>
      </c>
      <c r="C328" s="34" t="s">
        <v>422</v>
      </c>
      <c r="D328" s="137">
        <v>318</v>
      </c>
      <c r="E328" s="34" t="s">
        <v>424</v>
      </c>
      <c r="F328" s="47" t="s">
        <v>29</v>
      </c>
      <c r="G328" s="35">
        <v>39420</v>
      </c>
      <c r="H328" s="33"/>
      <c r="I328" s="164">
        <v>4.9479166666666671E-4</v>
      </c>
      <c r="J328" s="147">
        <v>34</v>
      </c>
      <c r="K328" s="119">
        <f>SUM(J327:J330)</f>
        <v>112</v>
      </c>
      <c r="L328" s="125" t="str">
        <f>IF(OR(H328="",K328=""),"",RANK(K328,#REF!,1))</f>
        <v/>
      </c>
    </row>
    <row r="329" spans="1:12" ht="15.75" x14ac:dyDescent="0.25">
      <c r="A329" s="110" t="s">
        <v>22</v>
      </c>
      <c r="B329" s="62">
        <v>80</v>
      </c>
      <c r="C329" s="34" t="s">
        <v>422</v>
      </c>
      <c r="D329" s="137">
        <v>319</v>
      </c>
      <c r="E329" s="34" t="s">
        <v>425</v>
      </c>
      <c r="F329" s="47" t="s">
        <v>27</v>
      </c>
      <c r="G329" s="35">
        <v>39504</v>
      </c>
      <c r="H329" s="33"/>
      <c r="I329" s="164">
        <v>5.6064814814814812E-4</v>
      </c>
      <c r="J329" s="147">
        <v>27</v>
      </c>
      <c r="K329" s="119"/>
      <c r="L329" s="126"/>
    </row>
    <row r="330" spans="1:12" ht="15.75" x14ac:dyDescent="0.25">
      <c r="A330" s="110" t="s">
        <v>22</v>
      </c>
      <c r="B330" s="62">
        <v>80</v>
      </c>
      <c r="C330" s="34" t="s">
        <v>422</v>
      </c>
      <c r="D330" s="137">
        <v>320</v>
      </c>
      <c r="E330" s="34" t="s">
        <v>426</v>
      </c>
      <c r="F330" s="47" t="s">
        <v>29</v>
      </c>
      <c r="G330" s="35">
        <v>39542</v>
      </c>
      <c r="H330" s="33"/>
      <c r="I330" s="164">
        <v>5.2372685185185183E-4</v>
      </c>
      <c r="J330" s="147">
        <v>29</v>
      </c>
      <c r="K330" s="127"/>
      <c r="L330" s="128"/>
    </row>
    <row r="331" spans="1:12" ht="15.75" x14ac:dyDescent="0.25">
      <c r="A331" s="109" t="s">
        <v>22</v>
      </c>
      <c r="B331" s="63">
        <v>81</v>
      </c>
      <c r="C331" s="55" t="s">
        <v>427</v>
      </c>
      <c r="D331" s="136">
        <v>321</v>
      </c>
      <c r="E331" s="55" t="s">
        <v>428</v>
      </c>
      <c r="F331" s="68" t="s">
        <v>27</v>
      </c>
      <c r="G331" s="56">
        <v>39704</v>
      </c>
      <c r="H331" s="65"/>
      <c r="I331" s="165">
        <v>5.4363425925925922E-4</v>
      </c>
      <c r="J331" s="155">
        <v>12</v>
      </c>
      <c r="K331" s="94"/>
      <c r="L331" s="96"/>
    </row>
    <row r="332" spans="1:12" ht="15.75" x14ac:dyDescent="0.25">
      <c r="A332" s="109" t="s">
        <v>22</v>
      </c>
      <c r="B332" s="63">
        <v>81</v>
      </c>
      <c r="C332" s="55" t="s">
        <v>427</v>
      </c>
      <c r="D332" s="136">
        <v>322</v>
      </c>
      <c r="E332" s="55" t="s">
        <v>429</v>
      </c>
      <c r="F332" s="68" t="s">
        <v>29</v>
      </c>
      <c r="G332" s="56">
        <v>39323</v>
      </c>
      <c r="H332" s="65"/>
      <c r="I332" s="165">
        <v>6.2129629629629622E-4</v>
      </c>
      <c r="J332" s="155">
        <v>22</v>
      </c>
      <c r="K332" s="94">
        <f>SUM(J331:J334)</f>
        <v>78</v>
      </c>
      <c r="L332" s="95" t="str">
        <f>IF(OR(H332="",K332=""),"",RANK(K332,#REF!,1))</f>
        <v/>
      </c>
    </row>
    <row r="333" spans="1:12" ht="15.75" x14ac:dyDescent="0.25">
      <c r="A333" s="109" t="s">
        <v>22</v>
      </c>
      <c r="B333" s="63">
        <v>81</v>
      </c>
      <c r="C333" s="55" t="s">
        <v>427</v>
      </c>
      <c r="D333" s="136">
        <v>323</v>
      </c>
      <c r="E333" s="55" t="s">
        <v>430</v>
      </c>
      <c r="F333" s="68" t="s">
        <v>27</v>
      </c>
      <c r="G333" s="56">
        <v>39686</v>
      </c>
      <c r="H333" s="65"/>
      <c r="I333" s="165">
        <v>6.4814814814814813E-4</v>
      </c>
      <c r="J333" s="155">
        <v>24</v>
      </c>
      <c r="K333" s="94"/>
      <c r="L333" s="96"/>
    </row>
    <row r="334" spans="1:12" ht="15.75" x14ac:dyDescent="0.25">
      <c r="A334" s="109" t="s">
        <v>22</v>
      </c>
      <c r="B334" s="63">
        <v>81</v>
      </c>
      <c r="C334" s="55" t="s">
        <v>427</v>
      </c>
      <c r="D334" s="136">
        <v>324</v>
      </c>
      <c r="E334" s="55" t="s">
        <v>431</v>
      </c>
      <c r="F334" s="68" t="s">
        <v>29</v>
      </c>
      <c r="G334" s="56">
        <v>39101</v>
      </c>
      <c r="H334" s="65"/>
      <c r="I334" s="165">
        <v>5.2303240740740739E-4</v>
      </c>
      <c r="J334" s="155">
        <v>20</v>
      </c>
      <c r="K334" s="97"/>
      <c r="L334" s="98"/>
    </row>
    <row r="335" spans="1:12" ht="15.75" x14ac:dyDescent="0.25">
      <c r="A335" s="110" t="s">
        <v>22</v>
      </c>
      <c r="B335" s="62">
        <v>82</v>
      </c>
      <c r="C335" s="34" t="s">
        <v>432</v>
      </c>
      <c r="D335" s="137">
        <v>325</v>
      </c>
      <c r="E335" s="34" t="s">
        <v>433</v>
      </c>
      <c r="F335" s="47" t="s">
        <v>27</v>
      </c>
      <c r="G335" s="35">
        <v>39454</v>
      </c>
      <c r="H335" s="48"/>
      <c r="I335" s="164">
        <v>6.5578703703703708E-4</v>
      </c>
      <c r="J335" s="147">
        <v>29</v>
      </c>
      <c r="K335" s="119"/>
      <c r="L335" s="126"/>
    </row>
    <row r="336" spans="1:12" ht="15.75" x14ac:dyDescent="0.25">
      <c r="A336" s="110" t="s">
        <v>22</v>
      </c>
      <c r="B336" s="62">
        <v>82</v>
      </c>
      <c r="C336" s="34" t="s">
        <v>432</v>
      </c>
      <c r="D336" s="137">
        <v>326</v>
      </c>
      <c r="E336" s="34" t="s">
        <v>434</v>
      </c>
      <c r="F336" s="47" t="s">
        <v>29</v>
      </c>
      <c r="G336" s="35">
        <v>39191</v>
      </c>
      <c r="H336" s="48"/>
      <c r="I336" s="164">
        <v>1.0927083333333333E-3</v>
      </c>
      <c r="J336" s="147">
        <v>38</v>
      </c>
      <c r="K336" s="119">
        <f>SUM(J335:J338)</f>
        <v>119</v>
      </c>
      <c r="L336" s="125" t="str">
        <f>IF(OR(H336="",K336=""),"",RANK(K336,#REF!,1))</f>
        <v/>
      </c>
    </row>
    <row r="337" spans="1:12" ht="15.75" x14ac:dyDescent="0.25">
      <c r="A337" s="110" t="s">
        <v>22</v>
      </c>
      <c r="B337" s="62">
        <v>82</v>
      </c>
      <c r="C337" s="34" t="s">
        <v>432</v>
      </c>
      <c r="D337" s="137">
        <v>327</v>
      </c>
      <c r="E337" s="34" t="s">
        <v>435</v>
      </c>
      <c r="F337" s="47" t="s">
        <v>27</v>
      </c>
      <c r="G337" s="35">
        <v>39028</v>
      </c>
      <c r="H337" s="48"/>
      <c r="I337" s="164">
        <v>6.7268518518518513E-4</v>
      </c>
      <c r="J337" s="147">
        <v>29</v>
      </c>
      <c r="K337" s="119"/>
      <c r="L337" s="126"/>
    </row>
    <row r="338" spans="1:12" ht="15.75" x14ac:dyDescent="0.25">
      <c r="A338" s="110" t="s">
        <v>22</v>
      </c>
      <c r="B338" s="62">
        <v>82</v>
      </c>
      <c r="C338" s="34" t="s">
        <v>432</v>
      </c>
      <c r="D338" s="137">
        <v>328</v>
      </c>
      <c r="E338" s="34" t="s">
        <v>436</v>
      </c>
      <c r="F338" s="47" t="s">
        <v>29</v>
      </c>
      <c r="G338" s="35">
        <v>39267</v>
      </c>
      <c r="H338" s="48"/>
      <c r="I338" s="164">
        <v>5.8379629629629634E-4</v>
      </c>
      <c r="J338" s="147">
        <v>23</v>
      </c>
      <c r="K338" s="127"/>
      <c r="L338" s="128"/>
    </row>
    <row r="339" spans="1:12" ht="15.75" x14ac:dyDescent="0.25">
      <c r="A339" s="109" t="s">
        <v>22</v>
      </c>
      <c r="B339" s="63">
        <v>83</v>
      </c>
      <c r="C339" s="55" t="s">
        <v>437</v>
      </c>
      <c r="D339" s="136">
        <v>329</v>
      </c>
      <c r="E339" s="55" t="s">
        <v>438</v>
      </c>
      <c r="F339" s="68" t="s">
        <v>27</v>
      </c>
      <c r="G339" s="56">
        <v>39172</v>
      </c>
      <c r="H339" s="65"/>
      <c r="I339" s="165">
        <v>6.934027777777777E-4</v>
      </c>
      <c r="J339" s="155">
        <v>9</v>
      </c>
      <c r="K339" s="94"/>
      <c r="L339" s="96"/>
    </row>
    <row r="340" spans="1:12" ht="15.75" x14ac:dyDescent="0.25">
      <c r="A340" s="109" t="s">
        <v>22</v>
      </c>
      <c r="B340" s="63">
        <v>83</v>
      </c>
      <c r="C340" s="55" t="s">
        <v>437</v>
      </c>
      <c r="D340" s="136">
        <v>330</v>
      </c>
      <c r="E340" s="55" t="s">
        <v>439</v>
      </c>
      <c r="F340" s="68" t="s">
        <v>29</v>
      </c>
      <c r="G340" s="56">
        <v>39497</v>
      </c>
      <c r="H340" s="65"/>
      <c r="I340" s="165">
        <v>8.8692129629629624E-4</v>
      </c>
      <c r="J340" s="155">
        <v>17</v>
      </c>
      <c r="K340" s="94">
        <f>SUM(J339:J342)</f>
        <v>50</v>
      </c>
      <c r="L340" s="95" t="str">
        <f>IF(OR(H340="",K340=""),"",RANK(K340,#REF!,1))</f>
        <v/>
      </c>
    </row>
    <row r="341" spans="1:12" ht="15.75" x14ac:dyDescent="0.25">
      <c r="A341" s="109" t="s">
        <v>22</v>
      </c>
      <c r="B341" s="63">
        <v>83</v>
      </c>
      <c r="C341" s="55" t="s">
        <v>437</v>
      </c>
      <c r="D341" s="136">
        <v>331</v>
      </c>
      <c r="E341" s="55" t="s">
        <v>440</v>
      </c>
      <c r="F341" s="68" t="s">
        <v>27</v>
      </c>
      <c r="G341" s="56">
        <v>39151</v>
      </c>
      <c r="H341" s="65"/>
      <c r="I341" s="165">
        <v>7.4004629629629637E-4</v>
      </c>
      <c r="J341" s="155">
        <v>7</v>
      </c>
      <c r="K341" s="94"/>
      <c r="L341" s="96"/>
    </row>
    <row r="342" spans="1:12" ht="15.75" x14ac:dyDescent="0.25">
      <c r="A342" s="109" t="s">
        <v>22</v>
      </c>
      <c r="B342" s="63">
        <v>83</v>
      </c>
      <c r="C342" s="55" t="s">
        <v>437</v>
      </c>
      <c r="D342" s="136">
        <v>332</v>
      </c>
      <c r="E342" s="55" t="s">
        <v>441</v>
      </c>
      <c r="F342" s="68" t="s">
        <v>29</v>
      </c>
      <c r="G342" s="56">
        <v>39289</v>
      </c>
      <c r="H342" s="65"/>
      <c r="I342" s="165">
        <v>9.0162037037037034E-4</v>
      </c>
      <c r="J342" s="155">
        <v>17</v>
      </c>
      <c r="K342" s="97"/>
      <c r="L342" s="98"/>
    </row>
    <row r="343" spans="1:12" ht="15.75" x14ac:dyDescent="0.25">
      <c r="A343" s="110" t="s">
        <v>22</v>
      </c>
      <c r="B343" s="62">
        <v>84</v>
      </c>
      <c r="C343" s="34" t="s">
        <v>442</v>
      </c>
      <c r="D343" s="137">
        <v>333</v>
      </c>
      <c r="E343" s="34" t="s">
        <v>443</v>
      </c>
      <c r="F343" s="47" t="s">
        <v>27</v>
      </c>
      <c r="G343" s="35">
        <v>39236</v>
      </c>
      <c r="H343" s="48"/>
      <c r="I343" s="164">
        <v>6.4282407407407409E-4</v>
      </c>
      <c r="J343" s="147">
        <v>23</v>
      </c>
      <c r="K343" s="119"/>
      <c r="L343" s="126"/>
    </row>
    <row r="344" spans="1:12" ht="15.75" x14ac:dyDescent="0.25">
      <c r="A344" s="110" t="s">
        <v>22</v>
      </c>
      <c r="B344" s="62">
        <v>84</v>
      </c>
      <c r="C344" s="34" t="s">
        <v>442</v>
      </c>
      <c r="D344" s="137">
        <v>334</v>
      </c>
      <c r="E344" s="34" t="s">
        <v>444</v>
      </c>
      <c r="F344" s="47" t="s">
        <v>29</v>
      </c>
      <c r="G344" s="35">
        <v>39577</v>
      </c>
      <c r="H344" s="48"/>
      <c r="I344" s="164">
        <v>5.5879629629629628E-4</v>
      </c>
      <c r="J344" s="147">
        <v>22</v>
      </c>
      <c r="K344" s="119">
        <f>SUM(J343:J346)</f>
        <v>100</v>
      </c>
      <c r="L344" s="125" t="str">
        <f>IF(OR(H344="",K344=""),"",RANK(K344,#REF!,1))</f>
        <v/>
      </c>
    </row>
    <row r="345" spans="1:12" ht="15.75" x14ac:dyDescent="0.25">
      <c r="A345" s="110" t="s">
        <v>22</v>
      </c>
      <c r="B345" s="62">
        <v>84</v>
      </c>
      <c r="C345" s="34" t="s">
        <v>442</v>
      </c>
      <c r="D345" s="137">
        <v>335</v>
      </c>
      <c r="E345" s="34" t="s">
        <v>445</v>
      </c>
      <c r="F345" s="47" t="s">
        <v>27</v>
      </c>
      <c r="G345" s="35">
        <v>39459</v>
      </c>
      <c r="H345" s="48"/>
      <c r="I345" s="164">
        <v>5.8553240740740744E-4</v>
      </c>
      <c r="J345" s="147">
        <v>20</v>
      </c>
      <c r="K345" s="119"/>
      <c r="L345" s="126"/>
    </row>
    <row r="346" spans="1:12" ht="15.75" x14ac:dyDescent="0.25">
      <c r="A346" s="110" t="s">
        <v>22</v>
      </c>
      <c r="B346" s="62">
        <v>84</v>
      </c>
      <c r="C346" s="34" t="s">
        <v>442</v>
      </c>
      <c r="D346" s="137">
        <v>336</v>
      </c>
      <c r="E346" s="34" t="s">
        <v>446</v>
      </c>
      <c r="F346" s="47" t="s">
        <v>29</v>
      </c>
      <c r="G346" s="35">
        <v>39495</v>
      </c>
      <c r="H346" s="48"/>
      <c r="I346" s="164">
        <v>6.2534722222222223E-4</v>
      </c>
      <c r="J346" s="147">
        <v>35</v>
      </c>
      <c r="K346" s="127"/>
      <c r="L346" s="128"/>
    </row>
    <row r="347" spans="1:12" ht="15.75" x14ac:dyDescent="0.25">
      <c r="A347" s="109" t="s">
        <v>22</v>
      </c>
      <c r="B347" s="63">
        <v>85</v>
      </c>
      <c r="C347" s="55" t="s">
        <v>447</v>
      </c>
      <c r="D347" s="136">
        <v>337</v>
      </c>
      <c r="E347" s="55" t="s">
        <v>448</v>
      </c>
      <c r="F347" s="68" t="s">
        <v>27</v>
      </c>
      <c r="G347" s="56">
        <v>39780</v>
      </c>
      <c r="H347" s="65"/>
      <c r="I347" s="165">
        <v>6.4305555555555557E-4</v>
      </c>
      <c r="J347" s="155">
        <v>25</v>
      </c>
      <c r="K347" s="92"/>
      <c r="L347" s="93"/>
    </row>
    <row r="348" spans="1:12" ht="15.75" x14ac:dyDescent="0.25">
      <c r="A348" s="109" t="s">
        <v>22</v>
      </c>
      <c r="B348" s="63">
        <v>85</v>
      </c>
      <c r="C348" s="55" t="s">
        <v>447</v>
      </c>
      <c r="D348" s="136">
        <v>338</v>
      </c>
      <c r="E348" s="55" t="s">
        <v>449</v>
      </c>
      <c r="F348" s="68" t="s">
        <v>29</v>
      </c>
      <c r="G348" s="56">
        <v>39193</v>
      </c>
      <c r="H348" s="65"/>
      <c r="I348" s="165">
        <v>5.1689814814814816E-4</v>
      </c>
      <c r="J348" s="155">
        <v>24</v>
      </c>
      <c r="K348" s="94">
        <f>SUM(J347:J350)</f>
        <v>88</v>
      </c>
      <c r="L348" s="95" t="str">
        <f>IF(OR(H348="",K348=""),"",RANK(K348,#REF!,1))</f>
        <v/>
      </c>
    </row>
    <row r="349" spans="1:12" ht="15.75" x14ac:dyDescent="0.25">
      <c r="A349" s="109" t="s">
        <v>22</v>
      </c>
      <c r="B349" s="63">
        <v>85</v>
      </c>
      <c r="C349" s="55" t="s">
        <v>447</v>
      </c>
      <c r="D349" s="136">
        <v>339</v>
      </c>
      <c r="E349" s="55" t="s">
        <v>450</v>
      </c>
      <c r="F349" s="68" t="s">
        <v>27</v>
      </c>
      <c r="G349" s="56">
        <v>39799</v>
      </c>
      <c r="H349" s="65"/>
      <c r="I349" s="165">
        <v>6.5648148148148152E-4</v>
      </c>
      <c r="J349" s="155">
        <v>19</v>
      </c>
      <c r="K349" s="94"/>
      <c r="L349" s="96"/>
    </row>
    <row r="350" spans="1:12" ht="15.75" x14ac:dyDescent="0.25">
      <c r="A350" s="109" t="s">
        <v>22</v>
      </c>
      <c r="B350" s="63">
        <v>85</v>
      </c>
      <c r="C350" s="55" t="s">
        <v>447</v>
      </c>
      <c r="D350" s="136">
        <v>340</v>
      </c>
      <c r="E350" s="55" t="s">
        <v>451</v>
      </c>
      <c r="F350" s="68" t="s">
        <v>29</v>
      </c>
      <c r="G350" s="56">
        <v>39196</v>
      </c>
      <c r="H350" s="65"/>
      <c r="I350" s="165">
        <v>4.604166666666667E-4</v>
      </c>
      <c r="J350" s="155">
        <v>20</v>
      </c>
      <c r="K350" s="97"/>
      <c r="L350" s="98"/>
    </row>
    <row r="351" spans="1:12" x14ac:dyDescent="0.25">
      <c r="F351" s="69"/>
      <c r="G351" s="50"/>
      <c r="H351" s="50"/>
      <c r="I351" s="50"/>
      <c r="J351" s="49"/>
    </row>
    <row r="352" spans="1:12" x14ac:dyDescent="0.25">
      <c r="F352" s="69"/>
      <c r="G352" s="50"/>
      <c r="H352" s="50"/>
      <c r="I352" s="50"/>
      <c r="J352" s="49"/>
    </row>
    <row r="353" spans="6:10" x14ac:dyDescent="0.25">
      <c r="F353" s="69"/>
      <c r="G353" s="50"/>
      <c r="H353" s="50"/>
      <c r="I353" s="50"/>
      <c r="J353" s="49"/>
    </row>
    <row r="354" spans="6:10" x14ac:dyDescent="0.25">
      <c r="F354" s="69"/>
      <c r="G354" s="50"/>
      <c r="H354" s="50"/>
      <c r="I354" s="50"/>
      <c r="J354" s="49"/>
    </row>
    <row r="355" spans="6:10" x14ac:dyDescent="0.25">
      <c r="F355" s="69"/>
      <c r="G355" s="50"/>
      <c r="H355" s="50"/>
      <c r="I355" s="50"/>
      <c r="J355" s="49"/>
    </row>
    <row r="356" spans="6:10" x14ac:dyDescent="0.25">
      <c r="J356" s="49"/>
    </row>
    <row r="357" spans="6:10" x14ac:dyDescent="0.25">
      <c r="J357" s="49"/>
    </row>
    <row r="358" spans="6:10" x14ac:dyDescent="0.25">
      <c r="J358" s="49"/>
    </row>
    <row r="359" spans="6:10" x14ac:dyDescent="0.25">
      <c r="J359" s="49"/>
    </row>
    <row r="360" spans="6:10" x14ac:dyDescent="0.25">
      <c r="J360" s="49"/>
    </row>
    <row r="361" spans="6:10" x14ac:dyDescent="0.25">
      <c r="J361" s="49"/>
    </row>
    <row r="362" spans="6:10" x14ac:dyDescent="0.25">
      <c r="J362" s="49"/>
    </row>
    <row r="363" spans="6:10" x14ac:dyDescent="0.25">
      <c r="J363" s="49"/>
    </row>
    <row r="364" spans="6:10" x14ac:dyDescent="0.25">
      <c r="J364" s="49"/>
    </row>
    <row r="365" spans="6:10" x14ac:dyDescent="0.25">
      <c r="J365" s="49"/>
    </row>
    <row r="366" spans="6:10" x14ac:dyDescent="0.25">
      <c r="J366" s="49"/>
    </row>
    <row r="367" spans="6:10" x14ac:dyDescent="0.25">
      <c r="J367" s="49"/>
    </row>
    <row r="368" spans="6:10" x14ac:dyDescent="0.25">
      <c r="J368" s="49"/>
    </row>
    <row r="369" spans="10:10" x14ac:dyDescent="0.25">
      <c r="J369" s="49"/>
    </row>
    <row r="370" spans="10:10" x14ac:dyDescent="0.25">
      <c r="J370" s="49"/>
    </row>
    <row r="371" spans="10:10" x14ac:dyDescent="0.25">
      <c r="J371" s="49"/>
    </row>
    <row r="372" spans="10:10" x14ac:dyDescent="0.25">
      <c r="J372" s="49"/>
    </row>
    <row r="373" spans="10:10" x14ac:dyDescent="0.25">
      <c r="J373" s="49"/>
    </row>
    <row r="374" spans="10:10" x14ac:dyDescent="0.25">
      <c r="J374" s="49"/>
    </row>
    <row r="375" spans="10:10" x14ac:dyDescent="0.25">
      <c r="J375" s="49"/>
    </row>
    <row r="376" spans="10:10" x14ac:dyDescent="0.25">
      <c r="J376" s="49"/>
    </row>
    <row r="377" spans="10:10" x14ac:dyDescent="0.25">
      <c r="J377" s="49"/>
    </row>
    <row r="378" spans="10:10" x14ac:dyDescent="0.25">
      <c r="J378" s="49"/>
    </row>
    <row r="379" spans="10:10" x14ac:dyDescent="0.25">
      <c r="J379" s="49"/>
    </row>
    <row r="380" spans="10:10" x14ac:dyDescent="0.25">
      <c r="J380" s="49"/>
    </row>
    <row r="381" spans="10:10" x14ac:dyDescent="0.25">
      <c r="J381" s="49"/>
    </row>
    <row r="382" spans="10:10" x14ac:dyDescent="0.25">
      <c r="J382" s="49"/>
    </row>
    <row r="383" spans="10:10" x14ac:dyDescent="0.25">
      <c r="J383" s="49"/>
    </row>
    <row r="384" spans="10:10" x14ac:dyDescent="0.25">
      <c r="J384" s="49"/>
    </row>
    <row r="385" spans="10:10" x14ac:dyDescent="0.25">
      <c r="J385" s="49"/>
    </row>
    <row r="386" spans="10:10" x14ac:dyDescent="0.25">
      <c r="J386" s="49"/>
    </row>
    <row r="387" spans="10:10" x14ac:dyDescent="0.25">
      <c r="J387" s="49"/>
    </row>
    <row r="388" spans="10:10" x14ac:dyDescent="0.25">
      <c r="J388" s="49"/>
    </row>
    <row r="389" spans="10:10" x14ac:dyDescent="0.25">
      <c r="J389" s="49"/>
    </row>
    <row r="390" spans="10:10" x14ac:dyDescent="0.25">
      <c r="J390" s="49"/>
    </row>
    <row r="391" spans="10:10" x14ac:dyDescent="0.25">
      <c r="J391" s="49"/>
    </row>
    <row r="392" spans="10:10" x14ac:dyDescent="0.25">
      <c r="J392" s="49"/>
    </row>
    <row r="393" spans="10:10" x14ac:dyDescent="0.25">
      <c r="J393" s="49"/>
    </row>
    <row r="394" spans="10:10" x14ac:dyDescent="0.25">
      <c r="J394" s="49"/>
    </row>
    <row r="395" spans="10:10" x14ac:dyDescent="0.25">
      <c r="J395" s="49"/>
    </row>
    <row r="396" spans="10:10" x14ac:dyDescent="0.25">
      <c r="J396" s="49"/>
    </row>
    <row r="397" spans="10:10" x14ac:dyDescent="0.25">
      <c r="J397" s="49"/>
    </row>
    <row r="398" spans="10:10" x14ac:dyDescent="0.25">
      <c r="J398" s="49"/>
    </row>
    <row r="399" spans="10:10" x14ac:dyDescent="0.25">
      <c r="J399" s="49"/>
    </row>
    <row r="400" spans="10:10" x14ac:dyDescent="0.25">
      <c r="J400" s="49"/>
    </row>
    <row r="401" spans="10:10" x14ac:dyDescent="0.25">
      <c r="J401" s="49"/>
    </row>
    <row r="402" spans="10:10" x14ac:dyDescent="0.25">
      <c r="J402" s="49"/>
    </row>
    <row r="403" spans="10:10" x14ac:dyDescent="0.25">
      <c r="J403" s="49"/>
    </row>
    <row r="404" spans="10:10" x14ac:dyDescent="0.25">
      <c r="J404" s="49"/>
    </row>
    <row r="405" spans="10:10" x14ac:dyDescent="0.25">
      <c r="J405" s="49"/>
    </row>
    <row r="406" spans="10:10" x14ac:dyDescent="0.25">
      <c r="J406" s="49"/>
    </row>
    <row r="407" spans="10:10" x14ac:dyDescent="0.25">
      <c r="J407" s="49"/>
    </row>
    <row r="408" spans="10:10" x14ac:dyDescent="0.25">
      <c r="J408" s="49"/>
    </row>
    <row r="409" spans="10:10" x14ac:dyDescent="0.25">
      <c r="J409" s="49"/>
    </row>
    <row r="410" spans="10:10" x14ac:dyDescent="0.25">
      <c r="J410" s="49"/>
    </row>
    <row r="411" spans="10:10" x14ac:dyDescent="0.25">
      <c r="J411" s="49"/>
    </row>
    <row r="412" spans="10:10" x14ac:dyDescent="0.25">
      <c r="J412" s="49"/>
    </row>
    <row r="413" spans="10:10" x14ac:dyDescent="0.25">
      <c r="J413" s="49"/>
    </row>
    <row r="414" spans="10:10" x14ac:dyDescent="0.25">
      <c r="J414" s="49"/>
    </row>
    <row r="415" spans="10:10" x14ac:dyDescent="0.25">
      <c r="J415" s="49"/>
    </row>
    <row r="416" spans="10:10" x14ac:dyDescent="0.25">
      <c r="J416" s="49"/>
    </row>
    <row r="417" spans="10:10" x14ac:dyDescent="0.25">
      <c r="J417" s="49"/>
    </row>
    <row r="418" spans="10:10" x14ac:dyDescent="0.25">
      <c r="J418" s="49"/>
    </row>
    <row r="419" spans="10:10" x14ac:dyDescent="0.25">
      <c r="J419" s="49"/>
    </row>
    <row r="420" spans="10:10" x14ac:dyDescent="0.25">
      <c r="J420" s="49"/>
    </row>
    <row r="421" spans="10:10" x14ac:dyDescent="0.25">
      <c r="J421" s="49"/>
    </row>
    <row r="422" spans="10:10" x14ac:dyDescent="0.25">
      <c r="J422" s="49"/>
    </row>
    <row r="423" spans="10:10" x14ac:dyDescent="0.25">
      <c r="J423" s="49"/>
    </row>
    <row r="424" spans="10:10" x14ac:dyDescent="0.25">
      <c r="J424" s="49"/>
    </row>
    <row r="425" spans="10:10" x14ac:dyDescent="0.25">
      <c r="J425" s="49"/>
    </row>
    <row r="426" spans="10:10" x14ac:dyDescent="0.25">
      <c r="J426" s="49"/>
    </row>
    <row r="427" spans="10:10" x14ac:dyDescent="0.25">
      <c r="J427" s="49"/>
    </row>
    <row r="428" spans="10:10" x14ac:dyDescent="0.25">
      <c r="J428" s="49"/>
    </row>
    <row r="429" spans="10:10" x14ac:dyDescent="0.25">
      <c r="J429" s="49"/>
    </row>
    <row r="430" spans="10:10" x14ac:dyDescent="0.25">
      <c r="J430" s="49"/>
    </row>
    <row r="431" spans="10:10" x14ac:dyDescent="0.25">
      <c r="J431" s="49"/>
    </row>
    <row r="432" spans="10:10" x14ac:dyDescent="0.25">
      <c r="J432" s="49"/>
    </row>
    <row r="433" spans="10:10" x14ac:dyDescent="0.25">
      <c r="J433" s="49"/>
    </row>
    <row r="434" spans="10:10" x14ac:dyDescent="0.25">
      <c r="J434" s="49"/>
    </row>
    <row r="435" spans="10:10" x14ac:dyDescent="0.25">
      <c r="J435" s="49"/>
    </row>
    <row r="436" spans="10:10" x14ac:dyDescent="0.25">
      <c r="J436" s="49"/>
    </row>
    <row r="437" spans="10:10" x14ac:dyDescent="0.25">
      <c r="J437" s="49"/>
    </row>
    <row r="438" spans="10:10" x14ac:dyDescent="0.25">
      <c r="J438" s="49"/>
    </row>
    <row r="439" spans="10:10" x14ac:dyDescent="0.25">
      <c r="J439" s="49"/>
    </row>
    <row r="440" spans="10:10" x14ac:dyDescent="0.25">
      <c r="J440" s="49"/>
    </row>
    <row r="441" spans="10:10" x14ac:dyDescent="0.25">
      <c r="J441" s="49"/>
    </row>
    <row r="442" spans="10:10" x14ac:dyDescent="0.25">
      <c r="J442" s="49"/>
    </row>
    <row r="443" spans="10:10" x14ac:dyDescent="0.25">
      <c r="J443" s="49"/>
    </row>
    <row r="444" spans="10:10" x14ac:dyDescent="0.25">
      <c r="J444" s="49"/>
    </row>
    <row r="445" spans="10:10" x14ac:dyDescent="0.25">
      <c r="J445" s="49"/>
    </row>
    <row r="446" spans="10:10" x14ac:dyDescent="0.25">
      <c r="J446" s="49"/>
    </row>
    <row r="447" spans="10:10" x14ac:dyDescent="0.25">
      <c r="J447" s="49"/>
    </row>
    <row r="448" spans="10:10" x14ac:dyDescent="0.25">
      <c r="J448" s="49"/>
    </row>
    <row r="449" spans="10:10" x14ac:dyDescent="0.25">
      <c r="J449" s="49"/>
    </row>
    <row r="450" spans="10:10" x14ac:dyDescent="0.25">
      <c r="J450" s="49"/>
    </row>
    <row r="451" spans="10:10" x14ac:dyDescent="0.25">
      <c r="J451" s="49"/>
    </row>
    <row r="452" spans="10:10" x14ac:dyDescent="0.25">
      <c r="J452" s="49"/>
    </row>
    <row r="453" spans="10:10" x14ac:dyDescent="0.25">
      <c r="J453" s="49"/>
    </row>
    <row r="454" spans="10:10" x14ac:dyDescent="0.25">
      <c r="J454" s="49"/>
    </row>
    <row r="455" spans="10:10" x14ac:dyDescent="0.25">
      <c r="J455" s="49"/>
    </row>
    <row r="456" spans="10:10" x14ac:dyDescent="0.25">
      <c r="J456" s="49"/>
    </row>
    <row r="457" spans="10:10" x14ac:dyDescent="0.25">
      <c r="J457" s="49"/>
    </row>
    <row r="458" spans="10:10" x14ac:dyDescent="0.25">
      <c r="J458" s="49"/>
    </row>
    <row r="459" spans="10:10" x14ac:dyDescent="0.25">
      <c r="J459" s="49"/>
    </row>
    <row r="460" spans="10:10" x14ac:dyDescent="0.25">
      <c r="J460" s="49"/>
    </row>
    <row r="461" spans="10:10" x14ac:dyDescent="0.25">
      <c r="J461" s="49"/>
    </row>
    <row r="462" spans="10:10" x14ac:dyDescent="0.25">
      <c r="J462" s="49"/>
    </row>
    <row r="463" spans="10:10" x14ac:dyDescent="0.25">
      <c r="J463" s="49"/>
    </row>
    <row r="464" spans="10:10" x14ac:dyDescent="0.25">
      <c r="J464" s="49"/>
    </row>
    <row r="465" spans="10:10" x14ac:dyDescent="0.25">
      <c r="J465" s="49"/>
    </row>
    <row r="466" spans="10:10" x14ac:dyDescent="0.25">
      <c r="J466" s="49"/>
    </row>
    <row r="467" spans="10:10" x14ac:dyDescent="0.25">
      <c r="J467" s="49"/>
    </row>
    <row r="468" spans="10:10" x14ac:dyDescent="0.25">
      <c r="J468" s="49"/>
    </row>
    <row r="469" spans="10:10" x14ac:dyDescent="0.25">
      <c r="J469" s="49"/>
    </row>
    <row r="470" spans="10:10" x14ac:dyDescent="0.25">
      <c r="J470" s="49"/>
    </row>
    <row r="471" spans="10:10" x14ac:dyDescent="0.25">
      <c r="J471" s="49"/>
    </row>
    <row r="472" spans="10:10" x14ac:dyDescent="0.25">
      <c r="J472" s="49"/>
    </row>
    <row r="473" spans="10:10" x14ac:dyDescent="0.25">
      <c r="J473" s="49"/>
    </row>
    <row r="474" spans="10:10" x14ac:dyDescent="0.25">
      <c r="J474" s="49"/>
    </row>
    <row r="475" spans="10:10" x14ac:dyDescent="0.25">
      <c r="J475" s="49"/>
    </row>
    <row r="476" spans="10:10" x14ac:dyDescent="0.25">
      <c r="J476" s="49"/>
    </row>
    <row r="477" spans="10:10" x14ac:dyDescent="0.25">
      <c r="J477" s="49"/>
    </row>
    <row r="478" spans="10:10" x14ac:dyDescent="0.25">
      <c r="J478" s="49"/>
    </row>
    <row r="479" spans="10:10" x14ac:dyDescent="0.25">
      <c r="J479" s="49"/>
    </row>
    <row r="480" spans="10:10" x14ac:dyDescent="0.25">
      <c r="J480" s="49"/>
    </row>
    <row r="481" spans="10:10" x14ac:dyDescent="0.25">
      <c r="J481" s="49"/>
    </row>
    <row r="482" spans="10:10" x14ac:dyDescent="0.25">
      <c r="J482" s="49"/>
    </row>
    <row r="483" spans="10:10" x14ac:dyDescent="0.25">
      <c r="J483" s="49"/>
    </row>
    <row r="484" spans="10:10" x14ac:dyDescent="0.25">
      <c r="J484" s="49"/>
    </row>
    <row r="485" spans="10:10" x14ac:dyDescent="0.25">
      <c r="J485" s="49"/>
    </row>
    <row r="486" spans="10:10" x14ac:dyDescent="0.25">
      <c r="J486" s="49"/>
    </row>
    <row r="487" spans="10:10" x14ac:dyDescent="0.25">
      <c r="J487" s="49"/>
    </row>
    <row r="488" spans="10:10" x14ac:dyDescent="0.25">
      <c r="J488" s="49"/>
    </row>
    <row r="489" spans="10:10" x14ac:dyDescent="0.25">
      <c r="J489" s="49"/>
    </row>
    <row r="490" spans="10:10" x14ac:dyDescent="0.25">
      <c r="J490" s="49"/>
    </row>
    <row r="491" spans="10:10" x14ac:dyDescent="0.25">
      <c r="J491" s="49"/>
    </row>
    <row r="492" spans="10:10" x14ac:dyDescent="0.25">
      <c r="J492" s="49"/>
    </row>
    <row r="493" spans="10:10" x14ac:dyDescent="0.25">
      <c r="J493" s="49"/>
    </row>
    <row r="494" spans="10:10" x14ac:dyDescent="0.25">
      <c r="J494" s="49"/>
    </row>
    <row r="495" spans="10:10" x14ac:dyDescent="0.25">
      <c r="J495" s="49"/>
    </row>
    <row r="496" spans="10:10" x14ac:dyDescent="0.25">
      <c r="J496" s="49"/>
    </row>
    <row r="497" spans="10:10" x14ac:dyDescent="0.25">
      <c r="J497" s="49"/>
    </row>
    <row r="498" spans="10:10" x14ac:dyDescent="0.25">
      <c r="J498" s="49"/>
    </row>
    <row r="499" spans="10:10" x14ac:dyDescent="0.25">
      <c r="J499" s="49"/>
    </row>
    <row r="500" spans="10:10" x14ac:dyDescent="0.25">
      <c r="J500" s="49"/>
    </row>
    <row r="501" spans="10:10" x14ac:dyDescent="0.25">
      <c r="J501" s="49"/>
    </row>
    <row r="502" spans="10:10" x14ac:dyDescent="0.25">
      <c r="J502" s="49"/>
    </row>
    <row r="503" spans="10:10" x14ac:dyDescent="0.25">
      <c r="J503" s="49"/>
    </row>
    <row r="504" spans="10:10" x14ac:dyDescent="0.25">
      <c r="J504" s="49"/>
    </row>
    <row r="505" spans="10:10" x14ac:dyDescent="0.25">
      <c r="J505" s="49"/>
    </row>
    <row r="506" spans="10:10" x14ac:dyDescent="0.25">
      <c r="J506" s="49"/>
    </row>
    <row r="507" spans="10:10" x14ac:dyDescent="0.25">
      <c r="J507" s="49"/>
    </row>
    <row r="508" spans="10:10" x14ac:dyDescent="0.25">
      <c r="J508" s="49"/>
    </row>
    <row r="509" spans="10:10" x14ac:dyDescent="0.25">
      <c r="J509" s="49"/>
    </row>
    <row r="510" spans="10:10" x14ac:dyDescent="0.25">
      <c r="J510" s="49"/>
    </row>
    <row r="511" spans="10:10" x14ac:dyDescent="0.25">
      <c r="J511" s="49"/>
    </row>
    <row r="512" spans="10:10" x14ac:dyDescent="0.25">
      <c r="J512" s="49"/>
    </row>
    <row r="513" spans="10:10" x14ac:dyDescent="0.25">
      <c r="J513" s="49"/>
    </row>
    <row r="514" spans="10:10" x14ac:dyDescent="0.25">
      <c r="J514" s="49"/>
    </row>
    <row r="515" spans="10:10" x14ac:dyDescent="0.25">
      <c r="J515" s="49"/>
    </row>
    <row r="516" spans="10:10" x14ac:dyDescent="0.25">
      <c r="J516" s="49"/>
    </row>
    <row r="517" spans="10:10" x14ac:dyDescent="0.25">
      <c r="J517" s="49"/>
    </row>
    <row r="518" spans="10:10" x14ac:dyDescent="0.25">
      <c r="J518" s="49"/>
    </row>
    <row r="519" spans="10:10" x14ac:dyDescent="0.25">
      <c r="J519" s="49"/>
    </row>
    <row r="520" spans="10:10" x14ac:dyDescent="0.25">
      <c r="J520" s="49"/>
    </row>
    <row r="521" spans="10:10" x14ac:dyDescent="0.25">
      <c r="J521" s="49"/>
    </row>
    <row r="522" spans="10:10" x14ac:dyDescent="0.25">
      <c r="J522" s="49"/>
    </row>
    <row r="523" spans="10:10" x14ac:dyDescent="0.25">
      <c r="J523" s="49"/>
    </row>
    <row r="524" spans="10:10" x14ac:dyDescent="0.25">
      <c r="J524" s="49"/>
    </row>
    <row r="525" spans="10:10" x14ac:dyDescent="0.25">
      <c r="J525" s="49"/>
    </row>
    <row r="526" spans="10:10" x14ac:dyDescent="0.25">
      <c r="J526" s="49"/>
    </row>
    <row r="527" spans="10:10" x14ac:dyDescent="0.25">
      <c r="J527" s="49"/>
    </row>
    <row r="528" spans="10:10" x14ac:dyDescent="0.25">
      <c r="J528" s="49"/>
    </row>
    <row r="529" spans="10:10" x14ac:dyDescent="0.25">
      <c r="J529" s="49"/>
    </row>
    <row r="530" spans="10:10" x14ac:dyDescent="0.25">
      <c r="J530" s="49"/>
    </row>
    <row r="531" spans="10:10" x14ac:dyDescent="0.25">
      <c r="J531" s="49"/>
    </row>
    <row r="532" spans="10:10" x14ac:dyDescent="0.25">
      <c r="J532" s="49"/>
    </row>
    <row r="533" spans="10:10" x14ac:dyDescent="0.25">
      <c r="J533" s="49"/>
    </row>
    <row r="534" spans="10:10" x14ac:dyDescent="0.25">
      <c r="J534" s="49"/>
    </row>
    <row r="535" spans="10:10" x14ac:dyDescent="0.25">
      <c r="J535" s="49"/>
    </row>
    <row r="536" spans="10:10" x14ac:dyDescent="0.25">
      <c r="J536" s="49"/>
    </row>
    <row r="537" spans="10:10" x14ac:dyDescent="0.25">
      <c r="J537" s="49"/>
    </row>
    <row r="538" spans="10:10" x14ac:dyDescent="0.25">
      <c r="J538" s="49"/>
    </row>
    <row r="539" spans="10:10" x14ac:dyDescent="0.25">
      <c r="J539" s="49"/>
    </row>
    <row r="540" spans="10:10" x14ac:dyDescent="0.25">
      <c r="J540" s="49"/>
    </row>
    <row r="541" spans="10:10" x14ac:dyDescent="0.25">
      <c r="J541" s="49"/>
    </row>
    <row r="542" spans="10:10" x14ac:dyDescent="0.25">
      <c r="J542" s="49"/>
    </row>
    <row r="543" spans="10:10" x14ac:dyDescent="0.25">
      <c r="J543" s="49"/>
    </row>
    <row r="544" spans="10:10" x14ac:dyDescent="0.25">
      <c r="J544" s="49"/>
    </row>
    <row r="545" spans="10:10" x14ac:dyDescent="0.25">
      <c r="J545" s="49"/>
    </row>
    <row r="546" spans="10:10" x14ac:dyDescent="0.25">
      <c r="J546" s="49"/>
    </row>
    <row r="547" spans="10:10" x14ac:dyDescent="0.25">
      <c r="J547" s="49"/>
    </row>
    <row r="548" spans="10:10" x14ac:dyDescent="0.25">
      <c r="J548" s="49"/>
    </row>
    <row r="549" spans="10:10" x14ac:dyDescent="0.25">
      <c r="J549" s="49"/>
    </row>
    <row r="550" spans="10:10" x14ac:dyDescent="0.25">
      <c r="J550" s="49"/>
    </row>
    <row r="551" spans="10:10" x14ac:dyDescent="0.25">
      <c r="J551" s="49"/>
    </row>
    <row r="552" spans="10:10" x14ac:dyDescent="0.25">
      <c r="J552" s="49"/>
    </row>
    <row r="553" spans="10:10" x14ac:dyDescent="0.25">
      <c r="J553" s="49"/>
    </row>
    <row r="554" spans="10:10" x14ac:dyDescent="0.25">
      <c r="J554" s="49"/>
    </row>
    <row r="555" spans="10:10" x14ac:dyDescent="0.25">
      <c r="J555" s="49"/>
    </row>
    <row r="556" spans="10:10" x14ac:dyDescent="0.25">
      <c r="J556" s="49"/>
    </row>
    <row r="557" spans="10:10" x14ac:dyDescent="0.25">
      <c r="J557" s="49"/>
    </row>
    <row r="558" spans="10:10" x14ac:dyDescent="0.25">
      <c r="J558" s="49"/>
    </row>
    <row r="559" spans="10:10" x14ac:dyDescent="0.25">
      <c r="J559" s="49"/>
    </row>
    <row r="560" spans="10:10" x14ac:dyDescent="0.25">
      <c r="J560" s="49"/>
    </row>
    <row r="561" spans="10:10" x14ac:dyDescent="0.25">
      <c r="J561" s="49"/>
    </row>
    <row r="562" spans="10:10" x14ac:dyDescent="0.25">
      <c r="J562" s="49"/>
    </row>
    <row r="563" spans="10:10" x14ac:dyDescent="0.25">
      <c r="J563" s="49"/>
    </row>
    <row r="564" spans="10:10" x14ac:dyDescent="0.25">
      <c r="J564" s="49"/>
    </row>
    <row r="565" spans="10:10" x14ac:dyDescent="0.25">
      <c r="J565" s="49"/>
    </row>
    <row r="566" spans="10:10" x14ac:dyDescent="0.25">
      <c r="J566" s="49"/>
    </row>
    <row r="567" spans="10:10" x14ac:dyDescent="0.25">
      <c r="J567" s="49"/>
    </row>
    <row r="568" spans="10:10" x14ac:dyDescent="0.25">
      <c r="J568" s="49"/>
    </row>
    <row r="569" spans="10:10" x14ac:dyDescent="0.25">
      <c r="J569" s="49"/>
    </row>
    <row r="570" spans="10:10" x14ac:dyDescent="0.25">
      <c r="J570" s="49"/>
    </row>
    <row r="571" spans="10:10" x14ac:dyDescent="0.25">
      <c r="J571" s="49"/>
    </row>
    <row r="572" spans="10:10" x14ac:dyDescent="0.25">
      <c r="J572" s="49"/>
    </row>
    <row r="573" spans="10:10" x14ac:dyDescent="0.25">
      <c r="J573" s="49"/>
    </row>
    <row r="574" spans="10:10" x14ac:dyDescent="0.25">
      <c r="J574" s="49"/>
    </row>
    <row r="575" spans="10:10" x14ac:dyDescent="0.25">
      <c r="J575" s="49"/>
    </row>
    <row r="576" spans="10:10" x14ac:dyDescent="0.25">
      <c r="J576" s="49"/>
    </row>
    <row r="577" spans="10:10" x14ac:dyDescent="0.25">
      <c r="J577" s="49"/>
    </row>
    <row r="578" spans="10:10" x14ac:dyDescent="0.25">
      <c r="J578" s="49"/>
    </row>
    <row r="579" spans="10:10" x14ac:dyDescent="0.25">
      <c r="J579" s="49"/>
    </row>
    <row r="580" spans="10:10" x14ac:dyDescent="0.25">
      <c r="J580" s="49"/>
    </row>
    <row r="581" spans="10:10" x14ac:dyDescent="0.25">
      <c r="J581" s="49"/>
    </row>
    <row r="582" spans="10:10" x14ac:dyDescent="0.25">
      <c r="J582" s="49"/>
    </row>
    <row r="583" spans="10:10" x14ac:dyDescent="0.25">
      <c r="J583" s="49"/>
    </row>
    <row r="584" spans="10:10" x14ac:dyDescent="0.25">
      <c r="J584" s="49"/>
    </row>
    <row r="585" spans="10:10" x14ac:dyDescent="0.25">
      <c r="J585" s="49"/>
    </row>
    <row r="586" spans="10:10" x14ac:dyDescent="0.25">
      <c r="J586" s="49"/>
    </row>
    <row r="587" spans="10:10" x14ac:dyDescent="0.25">
      <c r="J587" s="49"/>
    </row>
    <row r="588" spans="10:10" x14ac:dyDescent="0.25">
      <c r="J588" s="49"/>
    </row>
    <row r="589" spans="10:10" x14ac:dyDescent="0.25">
      <c r="J589" s="49"/>
    </row>
    <row r="590" spans="10:10" x14ac:dyDescent="0.25">
      <c r="J590" s="49"/>
    </row>
    <row r="591" spans="10:10" x14ac:dyDescent="0.25">
      <c r="J591" s="49"/>
    </row>
    <row r="592" spans="10:10" x14ac:dyDescent="0.25">
      <c r="J592" s="49"/>
    </row>
    <row r="593" spans="10:10" x14ac:dyDescent="0.25">
      <c r="J593" s="49"/>
    </row>
    <row r="594" spans="10:10" x14ac:dyDescent="0.25">
      <c r="J594" s="49"/>
    </row>
    <row r="595" spans="10:10" x14ac:dyDescent="0.25">
      <c r="J595" s="49"/>
    </row>
    <row r="596" spans="10:10" x14ac:dyDescent="0.25">
      <c r="J596" s="49"/>
    </row>
    <row r="597" spans="10:10" x14ac:dyDescent="0.25">
      <c r="J597" s="49"/>
    </row>
    <row r="598" spans="10:10" x14ac:dyDescent="0.25">
      <c r="J598" s="49"/>
    </row>
    <row r="599" spans="10:10" x14ac:dyDescent="0.25">
      <c r="J599" s="49"/>
    </row>
    <row r="600" spans="10:10" x14ac:dyDescent="0.25">
      <c r="J600" s="49"/>
    </row>
    <row r="601" spans="10:10" x14ac:dyDescent="0.25">
      <c r="J601" s="49"/>
    </row>
    <row r="602" spans="10:10" x14ac:dyDescent="0.25">
      <c r="J602" s="49"/>
    </row>
    <row r="603" spans="10:10" x14ac:dyDescent="0.25">
      <c r="J603" s="49"/>
    </row>
    <row r="604" spans="10:10" x14ac:dyDescent="0.25">
      <c r="J604" s="49"/>
    </row>
    <row r="605" spans="10:10" x14ac:dyDescent="0.25">
      <c r="J605" s="49"/>
    </row>
    <row r="606" spans="10:10" x14ac:dyDescent="0.25">
      <c r="J606" s="49"/>
    </row>
    <row r="607" spans="10:10" x14ac:dyDescent="0.25">
      <c r="J607" s="49"/>
    </row>
    <row r="608" spans="10:10" x14ac:dyDescent="0.25">
      <c r="J608" s="49"/>
    </row>
    <row r="609" spans="10:10" x14ac:dyDescent="0.25">
      <c r="J609" s="49"/>
    </row>
    <row r="610" spans="10:10" x14ac:dyDescent="0.25">
      <c r="J610" s="49"/>
    </row>
    <row r="611" spans="10:10" x14ac:dyDescent="0.25">
      <c r="J611" s="49"/>
    </row>
    <row r="612" spans="10:10" x14ac:dyDescent="0.25">
      <c r="J612" s="49"/>
    </row>
    <row r="613" spans="10:10" x14ac:dyDescent="0.25">
      <c r="J613" s="49"/>
    </row>
    <row r="614" spans="10:10" x14ac:dyDescent="0.25">
      <c r="J614" s="49"/>
    </row>
    <row r="615" spans="10:10" x14ac:dyDescent="0.25">
      <c r="J615" s="49"/>
    </row>
    <row r="616" spans="10:10" x14ac:dyDescent="0.25">
      <c r="J616" s="49"/>
    </row>
    <row r="617" spans="10:10" x14ac:dyDescent="0.25">
      <c r="J617" s="49"/>
    </row>
    <row r="618" spans="10:10" x14ac:dyDescent="0.25">
      <c r="J618" s="49"/>
    </row>
    <row r="619" spans="10:10" x14ac:dyDescent="0.25">
      <c r="J619" s="49"/>
    </row>
    <row r="620" spans="10:10" x14ac:dyDescent="0.25">
      <c r="J620" s="49"/>
    </row>
    <row r="621" spans="10:10" x14ac:dyDescent="0.25">
      <c r="J621" s="49"/>
    </row>
    <row r="622" spans="10:10" x14ac:dyDescent="0.25">
      <c r="J622" s="49"/>
    </row>
    <row r="623" spans="10:10" x14ac:dyDescent="0.25">
      <c r="J623" s="49"/>
    </row>
    <row r="624" spans="10:10" x14ac:dyDescent="0.25">
      <c r="J624" s="49"/>
    </row>
    <row r="625" spans="10:10" x14ac:dyDescent="0.25">
      <c r="J625" s="49"/>
    </row>
    <row r="626" spans="10:10" x14ac:dyDescent="0.25">
      <c r="J626" s="49"/>
    </row>
    <row r="627" spans="10:10" x14ac:dyDescent="0.25">
      <c r="J627" s="49"/>
    </row>
    <row r="628" spans="10:10" x14ac:dyDescent="0.25">
      <c r="J628" s="49"/>
    </row>
    <row r="629" spans="10:10" x14ac:dyDescent="0.25">
      <c r="J629" s="49"/>
    </row>
    <row r="630" spans="10:10" x14ac:dyDescent="0.25">
      <c r="J630" s="49"/>
    </row>
    <row r="631" spans="10:10" x14ac:dyDescent="0.25">
      <c r="J631" s="49"/>
    </row>
    <row r="632" spans="10:10" x14ac:dyDescent="0.25">
      <c r="J632" s="49"/>
    </row>
    <row r="633" spans="10:10" x14ac:dyDescent="0.25">
      <c r="J633" s="49"/>
    </row>
    <row r="634" spans="10:10" x14ac:dyDescent="0.25">
      <c r="J634" s="49"/>
    </row>
    <row r="635" spans="10:10" x14ac:dyDescent="0.25">
      <c r="J635" s="49"/>
    </row>
    <row r="636" spans="10:10" x14ac:dyDescent="0.25">
      <c r="J636" s="49"/>
    </row>
    <row r="637" spans="10:10" x14ac:dyDescent="0.25">
      <c r="J637" s="49"/>
    </row>
    <row r="638" spans="10:10" x14ac:dyDescent="0.25">
      <c r="J638" s="49"/>
    </row>
    <row r="639" spans="10:10" x14ac:dyDescent="0.25">
      <c r="J639" s="49"/>
    </row>
    <row r="640" spans="10:10" x14ac:dyDescent="0.25">
      <c r="J640" s="49"/>
    </row>
    <row r="641" spans="10:10" x14ac:dyDescent="0.25">
      <c r="J641" s="49"/>
    </row>
    <row r="642" spans="10:10" x14ac:dyDescent="0.25">
      <c r="J642" s="49"/>
    </row>
    <row r="643" spans="10:10" x14ac:dyDescent="0.25">
      <c r="J643" s="49"/>
    </row>
    <row r="644" spans="10:10" x14ac:dyDescent="0.25">
      <c r="J644" s="49"/>
    </row>
    <row r="645" spans="10:10" x14ac:dyDescent="0.25">
      <c r="J645" s="49"/>
    </row>
    <row r="646" spans="10:10" x14ac:dyDescent="0.25">
      <c r="J646" s="49"/>
    </row>
    <row r="647" spans="10:10" x14ac:dyDescent="0.25">
      <c r="J647" s="49"/>
    </row>
    <row r="648" spans="10:10" x14ac:dyDescent="0.25">
      <c r="J648" s="49"/>
    </row>
    <row r="649" spans="10:10" x14ac:dyDescent="0.25">
      <c r="J649" s="49"/>
    </row>
    <row r="650" spans="10:10" x14ac:dyDescent="0.25">
      <c r="J650" s="49"/>
    </row>
    <row r="651" spans="10:10" x14ac:dyDescent="0.25">
      <c r="J651" s="49"/>
    </row>
    <row r="652" spans="10:10" x14ac:dyDescent="0.25">
      <c r="J652" s="49"/>
    </row>
    <row r="653" spans="10:10" x14ac:dyDescent="0.25">
      <c r="J653" s="49"/>
    </row>
    <row r="654" spans="10:10" x14ac:dyDescent="0.25">
      <c r="J654" s="49"/>
    </row>
    <row r="655" spans="10:10" x14ac:dyDescent="0.25">
      <c r="J655" s="49"/>
    </row>
    <row r="656" spans="10:10" x14ac:dyDescent="0.25">
      <c r="J656" s="49"/>
    </row>
    <row r="657" spans="10:10" x14ac:dyDescent="0.25">
      <c r="J657" s="49"/>
    </row>
    <row r="658" spans="10:10" x14ac:dyDescent="0.25">
      <c r="J658" s="49"/>
    </row>
    <row r="659" spans="10:10" x14ac:dyDescent="0.25">
      <c r="J659" s="49"/>
    </row>
    <row r="660" spans="10:10" x14ac:dyDescent="0.25">
      <c r="J660" s="49"/>
    </row>
    <row r="661" spans="10:10" x14ac:dyDescent="0.25">
      <c r="J661" s="49"/>
    </row>
    <row r="662" spans="10:10" x14ac:dyDescent="0.25">
      <c r="J662" s="49"/>
    </row>
    <row r="663" spans="10:10" x14ac:dyDescent="0.25">
      <c r="J663" s="49"/>
    </row>
    <row r="664" spans="10:10" x14ac:dyDescent="0.25">
      <c r="J664" s="49"/>
    </row>
    <row r="665" spans="10:10" x14ac:dyDescent="0.25">
      <c r="J665" s="49"/>
    </row>
    <row r="666" spans="10:10" x14ac:dyDescent="0.25">
      <c r="J666" s="49"/>
    </row>
    <row r="667" spans="10:10" x14ac:dyDescent="0.25">
      <c r="J667" s="49"/>
    </row>
    <row r="668" spans="10:10" x14ac:dyDescent="0.25">
      <c r="J668" s="49"/>
    </row>
    <row r="669" spans="10:10" x14ac:dyDescent="0.25">
      <c r="J669" s="49"/>
    </row>
    <row r="670" spans="10:10" x14ac:dyDescent="0.25">
      <c r="J670" s="49"/>
    </row>
    <row r="671" spans="10:10" x14ac:dyDescent="0.25">
      <c r="J671" s="49"/>
    </row>
    <row r="672" spans="10:10" x14ac:dyDescent="0.25">
      <c r="J672" s="49"/>
    </row>
    <row r="673" spans="10:10" x14ac:dyDescent="0.25">
      <c r="J673" s="49"/>
    </row>
    <row r="674" spans="10:10" x14ac:dyDescent="0.25">
      <c r="J674" s="49"/>
    </row>
    <row r="675" spans="10:10" x14ac:dyDescent="0.25">
      <c r="J675" s="49"/>
    </row>
    <row r="676" spans="10:10" x14ac:dyDescent="0.25">
      <c r="J676" s="49"/>
    </row>
    <row r="677" spans="10:10" x14ac:dyDescent="0.25">
      <c r="J677" s="49"/>
    </row>
    <row r="678" spans="10:10" x14ac:dyDescent="0.25">
      <c r="J678" s="49"/>
    </row>
    <row r="679" spans="10:10" x14ac:dyDescent="0.25">
      <c r="J679" s="49"/>
    </row>
    <row r="680" spans="10:10" x14ac:dyDescent="0.25">
      <c r="J680" s="49"/>
    </row>
    <row r="681" spans="10:10" x14ac:dyDescent="0.25">
      <c r="J681" s="49"/>
    </row>
    <row r="682" spans="10:10" x14ac:dyDescent="0.25">
      <c r="J682" s="49"/>
    </row>
    <row r="683" spans="10:10" x14ac:dyDescent="0.25">
      <c r="J683" s="49"/>
    </row>
    <row r="684" spans="10:10" x14ac:dyDescent="0.25">
      <c r="J684" s="49"/>
    </row>
    <row r="685" spans="10:10" x14ac:dyDescent="0.25">
      <c r="J685" s="49"/>
    </row>
    <row r="686" spans="10:10" x14ac:dyDescent="0.25">
      <c r="J686" s="49"/>
    </row>
    <row r="687" spans="10:10" x14ac:dyDescent="0.25">
      <c r="J687" s="49"/>
    </row>
    <row r="688" spans="10:10" x14ac:dyDescent="0.25">
      <c r="J688" s="49"/>
    </row>
    <row r="689" spans="10:10" x14ac:dyDescent="0.25">
      <c r="J689" s="49"/>
    </row>
    <row r="690" spans="10:10" x14ac:dyDescent="0.25">
      <c r="J690" s="49"/>
    </row>
    <row r="691" spans="10:10" x14ac:dyDescent="0.25">
      <c r="J691" s="49"/>
    </row>
    <row r="692" spans="10:10" x14ac:dyDescent="0.25">
      <c r="J692" s="49"/>
    </row>
    <row r="693" spans="10:10" x14ac:dyDescent="0.25">
      <c r="J693" s="49"/>
    </row>
    <row r="694" spans="10:10" x14ac:dyDescent="0.25">
      <c r="J694" s="49"/>
    </row>
    <row r="695" spans="10:10" x14ac:dyDescent="0.25">
      <c r="J695" s="49"/>
    </row>
    <row r="696" spans="10:10" x14ac:dyDescent="0.25">
      <c r="J696" s="49"/>
    </row>
    <row r="697" spans="10:10" x14ac:dyDescent="0.25">
      <c r="J697" s="49"/>
    </row>
    <row r="698" spans="10:10" x14ac:dyDescent="0.25">
      <c r="J698" s="49"/>
    </row>
    <row r="699" spans="10:10" x14ac:dyDescent="0.25">
      <c r="J699" s="49"/>
    </row>
    <row r="700" spans="10:10" x14ac:dyDescent="0.25">
      <c r="J700" s="49"/>
    </row>
    <row r="701" spans="10:10" x14ac:dyDescent="0.25">
      <c r="J701" s="49"/>
    </row>
    <row r="702" spans="10:10" x14ac:dyDescent="0.25">
      <c r="J702" s="49"/>
    </row>
    <row r="703" spans="10:10" x14ac:dyDescent="0.25">
      <c r="J703" s="49"/>
    </row>
    <row r="704" spans="10:10" x14ac:dyDescent="0.25">
      <c r="J704" s="49"/>
    </row>
    <row r="705" spans="10:10" x14ac:dyDescent="0.25">
      <c r="J705" s="49"/>
    </row>
    <row r="706" spans="10:10" x14ac:dyDescent="0.25">
      <c r="J706" s="49"/>
    </row>
    <row r="707" spans="10:10" x14ac:dyDescent="0.25">
      <c r="J707" s="49"/>
    </row>
    <row r="708" spans="10:10" x14ac:dyDescent="0.25">
      <c r="J708" s="49"/>
    </row>
    <row r="709" spans="10:10" x14ac:dyDescent="0.25">
      <c r="J709" s="49"/>
    </row>
    <row r="710" spans="10:10" x14ac:dyDescent="0.25">
      <c r="J710" s="49"/>
    </row>
    <row r="711" spans="10:10" x14ac:dyDescent="0.25">
      <c r="J711" s="49"/>
    </row>
    <row r="712" spans="10:10" x14ac:dyDescent="0.25">
      <c r="J712" s="49"/>
    </row>
    <row r="713" spans="10:10" x14ac:dyDescent="0.25">
      <c r="J713" s="49"/>
    </row>
    <row r="714" spans="10:10" x14ac:dyDescent="0.25">
      <c r="J714" s="49"/>
    </row>
    <row r="715" spans="10:10" x14ac:dyDescent="0.25">
      <c r="J715" s="49"/>
    </row>
    <row r="716" spans="10:10" x14ac:dyDescent="0.25">
      <c r="J716" s="49"/>
    </row>
    <row r="717" spans="10:10" x14ac:dyDescent="0.25">
      <c r="J717" s="49"/>
    </row>
    <row r="718" spans="10:10" x14ac:dyDescent="0.25">
      <c r="J718" s="49"/>
    </row>
    <row r="719" spans="10:10" x14ac:dyDescent="0.25">
      <c r="J719" s="49"/>
    </row>
    <row r="720" spans="10:10" x14ac:dyDescent="0.25">
      <c r="J720" s="49"/>
    </row>
    <row r="721" spans="10:10" x14ac:dyDescent="0.25">
      <c r="J721" s="49"/>
    </row>
    <row r="722" spans="10:10" x14ac:dyDescent="0.25">
      <c r="J722" s="49"/>
    </row>
    <row r="723" spans="10:10" x14ac:dyDescent="0.25">
      <c r="J723" s="49"/>
    </row>
    <row r="724" spans="10:10" x14ac:dyDescent="0.25">
      <c r="J724" s="49"/>
    </row>
    <row r="725" spans="10:10" x14ac:dyDescent="0.25">
      <c r="J725" s="49"/>
    </row>
    <row r="726" spans="10:10" x14ac:dyDescent="0.25">
      <c r="J726" s="49"/>
    </row>
    <row r="727" spans="10:10" x14ac:dyDescent="0.25">
      <c r="J727" s="49"/>
    </row>
    <row r="728" spans="10:10" x14ac:dyDescent="0.25">
      <c r="J728" s="49"/>
    </row>
    <row r="729" spans="10:10" x14ac:dyDescent="0.25">
      <c r="J729" s="49"/>
    </row>
    <row r="730" spans="10:10" x14ac:dyDescent="0.25">
      <c r="J730" s="49"/>
    </row>
    <row r="731" spans="10:10" x14ac:dyDescent="0.25">
      <c r="J731" s="49"/>
    </row>
    <row r="732" spans="10:10" x14ac:dyDescent="0.25">
      <c r="J732" s="49"/>
    </row>
    <row r="733" spans="10:10" x14ac:dyDescent="0.25">
      <c r="J733" s="49"/>
    </row>
    <row r="734" spans="10:10" x14ac:dyDescent="0.25">
      <c r="J734" s="49"/>
    </row>
    <row r="735" spans="10:10" x14ac:dyDescent="0.25">
      <c r="J735" s="49"/>
    </row>
    <row r="736" spans="10:10" x14ac:dyDescent="0.25">
      <c r="J736" s="49"/>
    </row>
    <row r="737" spans="10:10" x14ac:dyDescent="0.25">
      <c r="J737" s="49"/>
    </row>
    <row r="738" spans="10:10" x14ac:dyDescent="0.25">
      <c r="J738" s="49"/>
    </row>
    <row r="739" spans="10:10" x14ac:dyDescent="0.25">
      <c r="J739" s="49"/>
    </row>
    <row r="740" spans="10:10" x14ac:dyDescent="0.25">
      <c r="J740" s="49"/>
    </row>
    <row r="741" spans="10:10" x14ac:dyDescent="0.25">
      <c r="J741" s="49"/>
    </row>
    <row r="742" spans="10:10" x14ac:dyDescent="0.25">
      <c r="J742" s="49"/>
    </row>
    <row r="743" spans="10:10" x14ac:dyDescent="0.25">
      <c r="J743" s="49"/>
    </row>
    <row r="744" spans="10:10" x14ac:dyDescent="0.25">
      <c r="J744" s="49"/>
    </row>
    <row r="745" spans="10:10" x14ac:dyDescent="0.25">
      <c r="J745" s="49"/>
    </row>
    <row r="746" spans="10:10" x14ac:dyDescent="0.25">
      <c r="J746" s="49"/>
    </row>
    <row r="747" spans="10:10" x14ac:dyDescent="0.25">
      <c r="J747" s="49"/>
    </row>
    <row r="748" spans="10:10" x14ac:dyDescent="0.25">
      <c r="J748" s="49"/>
    </row>
    <row r="749" spans="10:10" x14ac:dyDescent="0.25">
      <c r="J749" s="49"/>
    </row>
    <row r="750" spans="10:10" x14ac:dyDescent="0.25">
      <c r="J750" s="49"/>
    </row>
    <row r="751" spans="10:10" x14ac:dyDescent="0.25">
      <c r="J751" s="49"/>
    </row>
    <row r="752" spans="10:10" x14ac:dyDescent="0.25">
      <c r="J752" s="49"/>
    </row>
    <row r="753" spans="10:10" x14ac:dyDescent="0.25">
      <c r="J753" s="49"/>
    </row>
    <row r="754" spans="10:10" x14ac:dyDescent="0.25">
      <c r="J754" s="49"/>
    </row>
    <row r="755" spans="10:10" x14ac:dyDescent="0.25">
      <c r="J755" s="49"/>
    </row>
    <row r="756" spans="10:10" x14ac:dyDescent="0.25">
      <c r="J756" s="49"/>
    </row>
    <row r="757" spans="10:10" x14ac:dyDescent="0.25">
      <c r="J757" s="49"/>
    </row>
    <row r="758" spans="10:10" x14ac:dyDescent="0.25">
      <c r="J758" s="49"/>
    </row>
    <row r="759" spans="10:10" x14ac:dyDescent="0.25">
      <c r="J759" s="49"/>
    </row>
    <row r="760" spans="10:10" x14ac:dyDescent="0.25">
      <c r="J760" s="49"/>
    </row>
    <row r="761" spans="10:10" x14ac:dyDescent="0.25">
      <c r="J761" s="49"/>
    </row>
    <row r="762" spans="10:10" x14ac:dyDescent="0.25">
      <c r="J762" s="49"/>
    </row>
    <row r="763" spans="10:10" x14ac:dyDescent="0.25">
      <c r="J763" s="49"/>
    </row>
    <row r="764" spans="10:10" x14ac:dyDescent="0.25">
      <c r="J764" s="49"/>
    </row>
    <row r="765" spans="10:10" x14ac:dyDescent="0.25">
      <c r="J765" s="49"/>
    </row>
    <row r="766" spans="10:10" x14ac:dyDescent="0.25">
      <c r="J766" s="49"/>
    </row>
    <row r="767" spans="10:10" x14ac:dyDescent="0.25">
      <c r="J767" s="49"/>
    </row>
    <row r="768" spans="10:10" x14ac:dyDescent="0.25">
      <c r="J768" s="49"/>
    </row>
    <row r="769" spans="10:10" x14ac:dyDescent="0.25">
      <c r="J769" s="49"/>
    </row>
    <row r="770" spans="10:10" x14ac:dyDescent="0.25">
      <c r="J770" s="49"/>
    </row>
    <row r="771" spans="10:10" x14ac:dyDescent="0.25">
      <c r="J771" s="49"/>
    </row>
    <row r="772" spans="10:10" x14ac:dyDescent="0.25">
      <c r="J772" s="49"/>
    </row>
    <row r="773" spans="10:10" x14ac:dyDescent="0.25">
      <c r="J773" s="49"/>
    </row>
    <row r="774" spans="10:10" x14ac:dyDescent="0.25">
      <c r="J774" s="49"/>
    </row>
    <row r="775" spans="10:10" x14ac:dyDescent="0.25">
      <c r="J775" s="49"/>
    </row>
    <row r="776" spans="10:10" x14ac:dyDescent="0.25">
      <c r="J776" s="49"/>
    </row>
    <row r="777" spans="10:10" x14ac:dyDescent="0.25">
      <c r="J777" s="49"/>
    </row>
    <row r="778" spans="10:10" x14ac:dyDescent="0.25">
      <c r="J778" s="49"/>
    </row>
    <row r="779" spans="10:10" x14ac:dyDescent="0.25">
      <c r="J779" s="49"/>
    </row>
    <row r="780" spans="10:10" x14ac:dyDescent="0.25">
      <c r="J780" s="49"/>
    </row>
    <row r="781" spans="10:10" x14ac:dyDescent="0.25">
      <c r="J781" s="49"/>
    </row>
    <row r="782" spans="10:10" x14ac:dyDescent="0.25">
      <c r="J782" s="49"/>
    </row>
    <row r="783" spans="10:10" x14ac:dyDescent="0.25">
      <c r="J783" s="49"/>
    </row>
    <row r="784" spans="10:10" x14ac:dyDescent="0.25">
      <c r="J784" s="49"/>
    </row>
    <row r="785" spans="10:10" x14ac:dyDescent="0.25">
      <c r="J785" s="49"/>
    </row>
    <row r="786" spans="10:10" x14ac:dyDescent="0.25">
      <c r="J786" s="49"/>
    </row>
    <row r="787" spans="10:10" x14ac:dyDescent="0.25">
      <c r="J787" s="49"/>
    </row>
    <row r="788" spans="10:10" x14ac:dyDescent="0.25">
      <c r="J788" s="49"/>
    </row>
    <row r="789" spans="10:10" x14ac:dyDescent="0.25">
      <c r="J789" s="49"/>
    </row>
    <row r="790" spans="10:10" x14ac:dyDescent="0.25">
      <c r="J790" s="49"/>
    </row>
    <row r="791" spans="10:10" x14ac:dyDescent="0.25">
      <c r="J791" s="49"/>
    </row>
    <row r="792" spans="10:10" x14ac:dyDescent="0.25">
      <c r="J792" s="49"/>
    </row>
    <row r="793" spans="10:10" x14ac:dyDescent="0.25">
      <c r="J793" s="49"/>
    </row>
    <row r="794" spans="10:10" x14ac:dyDescent="0.25">
      <c r="J794" s="49"/>
    </row>
    <row r="795" spans="10:10" x14ac:dyDescent="0.25">
      <c r="J795" s="49"/>
    </row>
    <row r="796" spans="10:10" x14ac:dyDescent="0.25">
      <c r="J796" s="49"/>
    </row>
    <row r="797" spans="10:10" x14ac:dyDescent="0.25">
      <c r="J797" s="49"/>
    </row>
    <row r="798" spans="10:10" x14ac:dyDescent="0.25">
      <c r="J798" s="49"/>
    </row>
    <row r="799" spans="10:10" x14ac:dyDescent="0.25">
      <c r="J799" s="49"/>
    </row>
    <row r="800" spans="10:10" x14ac:dyDescent="0.25">
      <c r="J800" s="49"/>
    </row>
    <row r="801" spans="10:10" x14ac:dyDescent="0.25">
      <c r="J801" s="49"/>
    </row>
    <row r="802" spans="10:10" x14ac:dyDescent="0.25">
      <c r="J802" s="49"/>
    </row>
    <row r="803" spans="10:10" x14ac:dyDescent="0.25">
      <c r="J803" s="49"/>
    </row>
    <row r="804" spans="10:10" x14ac:dyDescent="0.25">
      <c r="J804" s="49"/>
    </row>
    <row r="805" spans="10:10" x14ac:dyDescent="0.25">
      <c r="J805" s="49"/>
    </row>
    <row r="806" spans="10:10" x14ac:dyDescent="0.25">
      <c r="J806" s="49"/>
    </row>
    <row r="807" spans="10:10" x14ac:dyDescent="0.25">
      <c r="J807" s="49"/>
    </row>
    <row r="808" spans="10:10" x14ac:dyDescent="0.25">
      <c r="J808" s="49"/>
    </row>
    <row r="809" spans="10:10" x14ac:dyDescent="0.25">
      <c r="J809" s="49"/>
    </row>
    <row r="810" spans="10:10" x14ac:dyDescent="0.25">
      <c r="J810" s="49"/>
    </row>
    <row r="811" spans="10:10" x14ac:dyDescent="0.25">
      <c r="J811" s="49"/>
    </row>
    <row r="812" spans="10:10" x14ac:dyDescent="0.25">
      <c r="J812" s="49"/>
    </row>
    <row r="813" spans="10:10" x14ac:dyDescent="0.25">
      <c r="J813" s="49"/>
    </row>
    <row r="814" spans="10:10" x14ac:dyDescent="0.25">
      <c r="J814" s="49"/>
    </row>
    <row r="815" spans="10:10" x14ac:dyDescent="0.25">
      <c r="J815" s="49"/>
    </row>
    <row r="816" spans="10:10" x14ac:dyDescent="0.25">
      <c r="J816" s="49"/>
    </row>
    <row r="817" spans="10:10" x14ac:dyDescent="0.25">
      <c r="J817" s="49"/>
    </row>
    <row r="818" spans="10:10" x14ac:dyDescent="0.25">
      <c r="J818" s="49"/>
    </row>
    <row r="819" spans="10:10" x14ac:dyDescent="0.25">
      <c r="J819" s="49"/>
    </row>
    <row r="820" spans="10:10" x14ac:dyDescent="0.25">
      <c r="J820" s="49"/>
    </row>
    <row r="821" spans="10:10" x14ac:dyDescent="0.25">
      <c r="J821" s="49"/>
    </row>
    <row r="822" spans="10:10" x14ac:dyDescent="0.25">
      <c r="J822" s="49"/>
    </row>
    <row r="823" spans="10:10" x14ac:dyDescent="0.25">
      <c r="J823" s="49"/>
    </row>
    <row r="824" spans="10:10" x14ac:dyDescent="0.25">
      <c r="J824" s="49"/>
    </row>
    <row r="825" spans="10:10" x14ac:dyDescent="0.25">
      <c r="J825" s="49"/>
    </row>
  </sheetData>
  <autoFilter ref="A9:J350"/>
  <mergeCells count="10">
    <mergeCell ref="K9:K10"/>
    <mergeCell ref="L9:L10"/>
    <mergeCell ref="A1:L1"/>
    <mergeCell ref="A2:L2"/>
    <mergeCell ref="A9:A10"/>
    <mergeCell ref="B9:B10"/>
    <mergeCell ref="D9:D10"/>
    <mergeCell ref="F9:F10"/>
    <mergeCell ref="I9:I10"/>
    <mergeCell ref="J9:J10"/>
  </mergeCells>
  <conditionalFormatting sqref="L171:L350">
    <cfRule type="cellIs" dxfId="3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56" fitToHeight="4" orientation="portrait" horizontalDpi="4294967292" verticalDpi="1200" r:id="rId1"/>
  <headerFooter>
    <oddHeader>&amp;RСтраница &amp;С из &amp;К</oddHeader>
    <oddFooter xml:space="preserve">&amp;CСудья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5"/>
  <sheetViews>
    <sheetView topLeftCell="A86" workbookViewId="0">
      <selection activeCell="N354" sqref="N354"/>
    </sheetView>
  </sheetViews>
  <sheetFormatPr defaultRowHeight="15" x14ac:dyDescent="0.25"/>
  <cols>
    <col min="1" max="1" width="9.42578125" style="7" customWidth="1"/>
    <col min="2" max="2" width="9" style="3" customWidth="1"/>
    <col min="3" max="3" width="23.140625" style="4" hidden="1" customWidth="1"/>
    <col min="4" max="4" width="7.42578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15.85546875" style="3" customWidth="1"/>
    <col min="10" max="10" width="15.140625" style="3" customWidth="1"/>
    <col min="11" max="11" width="17" style="6" customWidth="1"/>
    <col min="12" max="12" width="16.140625" customWidth="1"/>
    <col min="13" max="13" width="15" customWidth="1"/>
    <col min="14" max="14" width="14" customWidth="1"/>
    <col min="15" max="18" width="9.140625" style="1"/>
    <col min="19" max="19" width="9.140625" style="2"/>
    <col min="20" max="21" width="9.140625" style="1"/>
    <col min="22" max="16384" width="9.140625" style="3"/>
  </cols>
  <sheetData>
    <row r="1" spans="1:23" ht="18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23" ht="15.75" customHeight="1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23" x14ac:dyDescent="0.25">
      <c r="V3" s="24"/>
      <c r="W3" s="24"/>
    </row>
    <row r="4" spans="1:23" x14ac:dyDescent="0.25">
      <c r="A4" s="1"/>
      <c r="B4" s="8"/>
      <c r="C4" s="8"/>
      <c r="G4" s="9" t="s">
        <v>2</v>
      </c>
      <c r="I4" s="16"/>
      <c r="J4" s="16"/>
      <c r="K4" s="86" t="s">
        <v>464</v>
      </c>
      <c r="L4" s="11"/>
      <c r="M4" s="12"/>
      <c r="N4" s="12"/>
      <c r="R4" s="71"/>
      <c r="S4" s="71"/>
      <c r="V4" s="24"/>
      <c r="W4" s="24"/>
    </row>
    <row r="5" spans="1:23" x14ac:dyDescent="0.25">
      <c r="Q5" s="12"/>
      <c r="R5" s="12"/>
      <c r="S5" s="12"/>
      <c r="V5" s="24"/>
      <c r="W5" s="24"/>
    </row>
    <row r="6" spans="1:23" s="5" customFormat="1" x14ac:dyDescent="0.25">
      <c r="A6" s="8" t="s">
        <v>3</v>
      </c>
      <c r="B6" s="4"/>
      <c r="C6" s="4"/>
      <c r="D6" s="53" t="s">
        <v>11</v>
      </c>
      <c r="E6" s="53"/>
      <c r="F6" s="53"/>
      <c r="G6" s="53"/>
      <c r="H6" s="53"/>
      <c r="I6" s="13"/>
      <c r="J6" s="13"/>
      <c r="K6" s="87" t="s">
        <v>23</v>
      </c>
      <c r="L6" s="18"/>
      <c r="M6" s="26"/>
      <c r="N6" s="19"/>
      <c r="O6" s="20"/>
      <c r="P6" s="20"/>
      <c r="Q6" s="13"/>
      <c r="R6" s="13"/>
      <c r="S6" s="77"/>
      <c r="T6" s="20"/>
      <c r="U6" s="20"/>
      <c r="V6" s="13"/>
      <c r="W6" s="13"/>
    </row>
    <row r="7" spans="1:23" s="5" customFormat="1" x14ac:dyDescent="0.25">
      <c r="A7" s="4"/>
      <c r="B7" s="4"/>
      <c r="C7" s="4"/>
      <c r="D7" s="8" t="s">
        <v>12</v>
      </c>
      <c r="E7" s="4"/>
      <c r="F7" s="4"/>
      <c r="G7" s="4"/>
      <c r="H7" s="54"/>
      <c r="K7" s="78" t="s">
        <v>24</v>
      </c>
      <c r="L7" s="13"/>
      <c r="M7" s="26"/>
      <c r="N7" s="19"/>
      <c r="O7" s="20"/>
      <c r="P7" s="20"/>
      <c r="Q7" s="13"/>
      <c r="R7" s="13"/>
      <c r="S7" s="25"/>
      <c r="T7" s="20"/>
      <c r="U7" s="20"/>
      <c r="V7" s="13"/>
      <c r="W7" s="13"/>
    </row>
    <row r="8" spans="1:23" ht="11.25" customHeight="1" x14ac:dyDescent="0.25">
      <c r="B8" s="22"/>
      <c r="D8" s="67"/>
      <c r="V8" s="24"/>
      <c r="W8" s="24"/>
    </row>
    <row r="9" spans="1:23" ht="63" customHeight="1" x14ac:dyDescent="0.2">
      <c r="A9" s="191" t="s">
        <v>10</v>
      </c>
      <c r="B9" s="193" t="s">
        <v>13</v>
      </c>
      <c r="C9" s="28" t="s">
        <v>4</v>
      </c>
      <c r="D9" s="195" t="s">
        <v>5</v>
      </c>
      <c r="E9" s="29" t="s">
        <v>6</v>
      </c>
      <c r="F9" s="193" t="s">
        <v>7</v>
      </c>
      <c r="G9" s="27" t="s">
        <v>8</v>
      </c>
      <c r="H9" s="27" t="s">
        <v>9</v>
      </c>
      <c r="I9" s="196" t="s">
        <v>465</v>
      </c>
      <c r="J9" s="196" t="s">
        <v>466</v>
      </c>
      <c r="K9" s="200" t="s">
        <v>467</v>
      </c>
      <c r="L9" s="200" t="s">
        <v>468</v>
      </c>
      <c r="M9" s="204" t="s">
        <v>18</v>
      </c>
      <c r="N9" s="205"/>
      <c r="Q9" s="32"/>
      <c r="V9" s="24"/>
      <c r="W9" s="24"/>
    </row>
    <row r="10" spans="1:23" ht="53.25" customHeight="1" x14ac:dyDescent="0.2">
      <c r="A10" s="190"/>
      <c r="B10" s="194"/>
      <c r="C10" s="28"/>
      <c r="D10" s="201"/>
      <c r="E10" s="29"/>
      <c r="F10" s="194"/>
      <c r="G10" s="27"/>
      <c r="H10" s="27"/>
      <c r="I10" s="197"/>
      <c r="J10" s="197"/>
      <c r="K10" s="199"/>
      <c r="L10" s="199"/>
      <c r="M10" s="175" t="s">
        <v>469</v>
      </c>
      <c r="N10" s="176" t="s">
        <v>17</v>
      </c>
      <c r="Q10" s="32"/>
      <c r="V10" s="24"/>
      <c r="W10" s="24"/>
    </row>
    <row r="11" spans="1:23" ht="12.75" customHeight="1" x14ac:dyDescent="0.25">
      <c r="A11" s="111" t="s">
        <v>19</v>
      </c>
      <c r="B11" s="63">
        <v>1</v>
      </c>
      <c r="C11" s="55" t="s">
        <v>25</v>
      </c>
      <c r="D11" s="136">
        <v>1</v>
      </c>
      <c r="E11" s="55" t="s">
        <v>26</v>
      </c>
      <c r="F11" s="68" t="s">
        <v>27</v>
      </c>
      <c r="G11" s="56">
        <v>39699</v>
      </c>
      <c r="H11" s="57"/>
      <c r="I11" s="156">
        <f>'Фигур 4-1ст'!I11</f>
        <v>0</v>
      </c>
      <c r="J11" s="156">
        <f>'Фигур 4-2ст'!I11</f>
        <v>0</v>
      </c>
      <c r="K11" s="155">
        <f>'Фигур 4-1ст'!J11</f>
        <v>0</v>
      </c>
      <c r="L11" s="155">
        <f>'Фигур 4-2ст'!J11</f>
        <v>0</v>
      </c>
      <c r="M11" s="140"/>
      <c r="N11" s="59"/>
      <c r="O11" s="32"/>
      <c r="P11" s="38"/>
      <c r="Q11" s="39"/>
      <c r="R11" s="40"/>
      <c r="S11" s="1"/>
      <c r="V11" s="24"/>
      <c r="W11" s="24"/>
    </row>
    <row r="12" spans="1:23" ht="12.75" customHeight="1" x14ac:dyDescent="0.25">
      <c r="A12" s="111" t="s">
        <v>19</v>
      </c>
      <c r="B12" s="63">
        <v>1</v>
      </c>
      <c r="C12" s="55" t="s">
        <v>25</v>
      </c>
      <c r="D12" s="136">
        <v>2</v>
      </c>
      <c r="E12" s="55" t="s">
        <v>28</v>
      </c>
      <c r="F12" s="68" t="s">
        <v>29</v>
      </c>
      <c r="G12" s="56">
        <v>39277</v>
      </c>
      <c r="H12" s="57"/>
      <c r="I12" s="156">
        <f>'Фигур 4-1ст'!I12</f>
        <v>0</v>
      </c>
      <c r="J12" s="156">
        <f>'Фигур 4-2ст'!I12</f>
        <v>0</v>
      </c>
      <c r="K12" s="155">
        <f>'Фигур 4-1ст'!J12</f>
        <v>0</v>
      </c>
      <c r="L12" s="155">
        <f>'Фигур 4-2ст'!J12</f>
        <v>0</v>
      </c>
      <c r="M12" s="94">
        <f>SUM(K11:L14)</f>
        <v>0</v>
      </c>
      <c r="N12" s="142"/>
      <c r="O12" s="32"/>
      <c r="Q12" s="39"/>
      <c r="R12" s="42"/>
      <c r="S12" s="1"/>
      <c r="V12" s="24"/>
      <c r="W12" s="24"/>
    </row>
    <row r="13" spans="1:23" ht="12.75" customHeight="1" x14ac:dyDescent="0.25">
      <c r="A13" s="111" t="s">
        <v>19</v>
      </c>
      <c r="B13" s="63">
        <v>1</v>
      </c>
      <c r="C13" s="55" t="s">
        <v>25</v>
      </c>
      <c r="D13" s="136">
        <v>3</v>
      </c>
      <c r="E13" s="55" t="s">
        <v>30</v>
      </c>
      <c r="F13" s="68" t="s">
        <v>27</v>
      </c>
      <c r="G13" s="56">
        <v>39259</v>
      </c>
      <c r="H13" s="57"/>
      <c r="I13" s="156">
        <f>'Фигур 4-1ст'!I13</f>
        <v>0</v>
      </c>
      <c r="J13" s="156">
        <f>'Фигур 4-2ст'!I13</f>
        <v>0</v>
      </c>
      <c r="K13" s="155">
        <f>'Фигур 4-1ст'!J13</f>
        <v>0</v>
      </c>
      <c r="L13" s="155">
        <f>'Фигур 4-2ст'!J13</f>
        <v>0</v>
      </c>
      <c r="M13" s="141"/>
      <c r="N13" s="60"/>
      <c r="O13" s="32"/>
      <c r="Q13" s="39"/>
      <c r="R13" s="42"/>
      <c r="S13" s="1"/>
      <c r="V13" s="24"/>
      <c r="W13" s="24"/>
    </row>
    <row r="14" spans="1:23" ht="12.75" customHeight="1" x14ac:dyDescent="0.25">
      <c r="A14" s="111" t="s">
        <v>19</v>
      </c>
      <c r="B14" s="63">
        <v>1</v>
      </c>
      <c r="C14" s="55" t="s">
        <v>25</v>
      </c>
      <c r="D14" s="136">
        <v>4</v>
      </c>
      <c r="E14" s="55" t="s">
        <v>31</v>
      </c>
      <c r="F14" s="68" t="s">
        <v>29</v>
      </c>
      <c r="G14" s="56">
        <v>39199</v>
      </c>
      <c r="H14" s="57"/>
      <c r="I14" s="156">
        <f>'Фигур 4-1ст'!I14</f>
        <v>0</v>
      </c>
      <c r="J14" s="156">
        <f>'Фигур 4-2ст'!I14</f>
        <v>0</v>
      </c>
      <c r="K14" s="155">
        <f>'Фигур 4-1ст'!J14</f>
        <v>0</v>
      </c>
      <c r="L14" s="155">
        <f>'Фигур 4-2ст'!J14</f>
        <v>0</v>
      </c>
      <c r="M14" s="143"/>
      <c r="N14" s="61"/>
      <c r="O14" s="32"/>
      <c r="Q14" s="39"/>
      <c r="R14" s="42"/>
      <c r="S14" s="1"/>
      <c r="V14" s="24"/>
      <c r="W14" s="24"/>
    </row>
    <row r="15" spans="1:23" ht="12.75" customHeight="1" x14ac:dyDescent="0.25">
      <c r="A15" s="112" t="s">
        <v>19</v>
      </c>
      <c r="B15" s="62">
        <v>2</v>
      </c>
      <c r="C15" s="34" t="s">
        <v>32</v>
      </c>
      <c r="D15" s="137">
        <v>5</v>
      </c>
      <c r="E15" s="34" t="s">
        <v>33</v>
      </c>
      <c r="F15" s="47" t="s">
        <v>27</v>
      </c>
      <c r="G15" s="35">
        <v>39699</v>
      </c>
      <c r="H15" s="146"/>
      <c r="I15" s="156">
        <f>'Фигур 4-1ст'!I15</f>
        <v>0</v>
      </c>
      <c r="J15" s="156">
        <f>'Фигур 4-2ст'!I15</f>
        <v>0</v>
      </c>
      <c r="K15" s="155">
        <f>'Фигур 4-1ст'!J15</f>
        <v>0</v>
      </c>
      <c r="L15" s="155">
        <f>'Фигур 4-2ст'!J15</f>
        <v>0</v>
      </c>
      <c r="M15" s="148"/>
      <c r="N15" s="149"/>
      <c r="O15" s="32"/>
      <c r="Q15" s="39"/>
      <c r="R15" s="42"/>
      <c r="S15" s="1"/>
    </row>
    <row r="16" spans="1:23" ht="12.75" customHeight="1" x14ac:dyDescent="0.25">
      <c r="A16" s="112" t="s">
        <v>19</v>
      </c>
      <c r="B16" s="62">
        <v>2</v>
      </c>
      <c r="C16" s="34" t="s">
        <v>32</v>
      </c>
      <c r="D16" s="137">
        <v>6</v>
      </c>
      <c r="E16" s="34" t="s">
        <v>34</v>
      </c>
      <c r="F16" s="47" t="s">
        <v>29</v>
      </c>
      <c r="G16" s="35">
        <v>39884</v>
      </c>
      <c r="H16" s="146"/>
      <c r="I16" s="156">
        <f>'Фигур 4-1ст'!I16</f>
        <v>0</v>
      </c>
      <c r="J16" s="156">
        <f>'Фигур 4-2ст'!I16</f>
        <v>0</v>
      </c>
      <c r="K16" s="155">
        <f>'Фигур 4-1ст'!J16</f>
        <v>0</v>
      </c>
      <c r="L16" s="155">
        <f>'Фигур 4-2ст'!J16</f>
        <v>0</v>
      </c>
      <c r="M16" s="94">
        <f>SUM(K15:L18)</f>
        <v>0</v>
      </c>
      <c r="N16" s="151"/>
      <c r="O16" s="32"/>
      <c r="Q16" s="39"/>
      <c r="R16" s="42"/>
      <c r="S16" s="1"/>
    </row>
    <row r="17" spans="1:19" ht="12.75" customHeight="1" x14ac:dyDescent="0.25">
      <c r="A17" s="112" t="s">
        <v>19</v>
      </c>
      <c r="B17" s="62">
        <v>2</v>
      </c>
      <c r="C17" s="34" t="s">
        <v>32</v>
      </c>
      <c r="D17" s="137">
        <v>7</v>
      </c>
      <c r="E17" s="34" t="s">
        <v>35</v>
      </c>
      <c r="F17" s="47" t="s">
        <v>27</v>
      </c>
      <c r="G17" s="35">
        <v>39837</v>
      </c>
      <c r="H17" s="146"/>
      <c r="I17" s="156">
        <f>'Фигур 4-1ст'!I17</f>
        <v>0</v>
      </c>
      <c r="J17" s="156">
        <f>'Фигур 4-2ст'!I17</f>
        <v>0</v>
      </c>
      <c r="K17" s="155">
        <f>'Фигур 4-1ст'!J17</f>
        <v>0</v>
      </c>
      <c r="L17" s="155">
        <f>'Фигур 4-2ст'!J17</f>
        <v>0</v>
      </c>
      <c r="M17" s="150"/>
      <c r="N17" s="152"/>
      <c r="O17" s="32"/>
      <c r="Q17" s="39"/>
      <c r="R17" s="42"/>
      <c r="S17" s="1"/>
    </row>
    <row r="18" spans="1:19" ht="12.75" customHeight="1" x14ac:dyDescent="0.25">
      <c r="A18" s="112" t="s">
        <v>19</v>
      </c>
      <c r="B18" s="62">
        <v>2</v>
      </c>
      <c r="C18" s="34" t="s">
        <v>32</v>
      </c>
      <c r="D18" s="137">
        <v>8</v>
      </c>
      <c r="E18" s="34" t="s">
        <v>36</v>
      </c>
      <c r="F18" s="47" t="s">
        <v>29</v>
      </c>
      <c r="G18" s="35">
        <v>39730</v>
      </c>
      <c r="H18" s="146"/>
      <c r="I18" s="156">
        <f>'Фигур 4-1ст'!I18</f>
        <v>0</v>
      </c>
      <c r="J18" s="156">
        <f>'Фигур 4-2ст'!I18</f>
        <v>0</v>
      </c>
      <c r="K18" s="155">
        <f>'Фигур 4-1ст'!J18</f>
        <v>0</v>
      </c>
      <c r="L18" s="155">
        <f>'Фигур 4-2ст'!J18</f>
        <v>0</v>
      </c>
      <c r="M18" s="153"/>
      <c r="N18" s="154"/>
      <c r="O18" s="32"/>
      <c r="Q18" s="39"/>
      <c r="R18" s="42"/>
      <c r="S18" s="1"/>
    </row>
    <row r="19" spans="1:19" ht="12.75" customHeight="1" x14ac:dyDescent="0.25">
      <c r="A19" s="111" t="s">
        <v>19</v>
      </c>
      <c r="B19" s="63">
        <v>3</v>
      </c>
      <c r="C19" s="55" t="s">
        <v>37</v>
      </c>
      <c r="D19" s="136">
        <v>9</v>
      </c>
      <c r="E19" s="55" t="s">
        <v>38</v>
      </c>
      <c r="F19" s="68" t="s">
        <v>27</v>
      </c>
      <c r="G19" s="56">
        <v>39552</v>
      </c>
      <c r="H19" s="57"/>
      <c r="I19" s="156">
        <f>'Фигур 4-1ст'!I19</f>
        <v>0</v>
      </c>
      <c r="J19" s="156">
        <f>'Фигур 4-2ст'!I19</f>
        <v>0</v>
      </c>
      <c r="K19" s="155">
        <f>'Фигур 4-1ст'!J19</f>
        <v>0</v>
      </c>
      <c r="L19" s="155">
        <f>'Фигур 4-2ст'!J19</f>
        <v>0</v>
      </c>
      <c r="M19" s="140"/>
      <c r="N19" s="59"/>
      <c r="O19" s="32"/>
      <c r="Q19" s="39"/>
      <c r="R19" s="42"/>
      <c r="S19" s="1"/>
    </row>
    <row r="20" spans="1:19" ht="12.75" customHeight="1" x14ac:dyDescent="0.25">
      <c r="A20" s="111" t="s">
        <v>19</v>
      </c>
      <c r="B20" s="63">
        <v>3</v>
      </c>
      <c r="C20" s="55" t="s">
        <v>37</v>
      </c>
      <c r="D20" s="136">
        <v>10</v>
      </c>
      <c r="E20" s="55" t="s">
        <v>39</v>
      </c>
      <c r="F20" s="68" t="s">
        <v>29</v>
      </c>
      <c r="G20" s="56">
        <v>39750</v>
      </c>
      <c r="H20" s="57"/>
      <c r="I20" s="156">
        <f>'Фигур 4-1ст'!I20</f>
        <v>0</v>
      </c>
      <c r="J20" s="156">
        <f>'Фигур 4-2ст'!I20</f>
        <v>0</v>
      </c>
      <c r="K20" s="155">
        <f>'Фигур 4-1ст'!J20</f>
        <v>0</v>
      </c>
      <c r="L20" s="155">
        <f>'Фигур 4-2ст'!J20</f>
        <v>0</v>
      </c>
      <c r="M20" s="94">
        <f>SUM(K19:L22)</f>
        <v>0</v>
      </c>
      <c r="N20" s="142"/>
      <c r="O20" s="32"/>
      <c r="Q20" s="39"/>
      <c r="R20" s="42"/>
      <c r="S20" s="1"/>
    </row>
    <row r="21" spans="1:19" ht="12.75" customHeight="1" x14ac:dyDescent="0.25">
      <c r="A21" s="111" t="s">
        <v>19</v>
      </c>
      <c r="B21" s="63">
        <v>3</v>
      </c>
      <c r="C21" s="55" t="s">
        <v>37</v>
      </c>
      <c r="D21" s="136">
        <v>11</v>
      </c>
      <c r="E21" s="55" t="s">
        <v>40</v>
      </c>
      <c r="F21" s="68" t="s">
        <v>27</v>
      </c>
      <c r="G21" s="56">
        <v>39770</v>
      </c>
      <c r="H21" s="57"/>
      <c r="I21" s="156">
        <f>'Фигур 4-1ст'!I21</f>
        <v>0</v>
      </c>
      <c r="J21" s="156">
        <f>'Фигур 4-2ст'!I21</f>
        <v>0</v>
      </c>
      <c r="K21" s="155">
        <f>'Фигур 4-1ст'!J21</f>
        <v>0</v>
      </c>
      <c r="L21" s="155">
        <f>'Фигур 4-2ст'!J21</f>
        <v>0</v>
      </c>
      <c r="M21" s="141"/>
      <c r="N21" s="60"/>
      <c r="O21" s="32"/>
      <c r="Q21" s="39"/>
      <c r="R21" s="42"/>
      <c r="S21" s="1"/>
    </row>
    <row r="22" spans="1:19" ht="12.75" customHeight="1" x14ac:dyDescent="0.25">
      <c r="A22" s="111" t="s">
        <v>19</v>
      </c>
      <c r="B22" s="63">
        <v>3</v>
      </c>
      <c r="C22" s="55" t="s">
        <v>37</v>
      </c>
      <c r="D22" s="136">
        <v>12</v>
      </c>
      <c r="E22" s="55" t="s">
        <v>41</v>
      </c>
      <c r="F22" s="68" t="s">
        <v>29</v>
      </c>
      <c r="G22" s="56">
        <v>39463</v>
      </c>
      <c r="H22" s="57"/>
      <c r="I22" s="156">
        <f>'Фигур 4-1ст'!I22</f>
        <v>0</v>
      </c>
      <c r="J22" s="156">
        <f>'Фигур 4-2ст'!I22</f>
        <v>0</v>
      </c>
      <c r="K22" s="155">
        <f>'Фигур 4-1ст'!J22</f>
        <v>0</v>
      </c>
      <c r="L22" s="155">
        <f>'Фигур 4-2ст'!J22</f>
        <v>0</v>
      </c>
      <c r="M22" s="143"/>
      <c r="N22" s="61"/>
      <c r="O22" s="32"/>
      <c r="Q22" s="39"/>
      <c r="R22" s="42"/>
      <c r="S22" s="1"/>
    </row>
    <row r="23" spans="1:19" ht="12.75" customHeight="1" x14ac:dyDescent="0.25">
      <c r="A23" s="112" t="s">
        <v>19</v>
      </c>
      <c r="B23" s="62">
        <v>4</v>
      </c>
      <c r="C23" s="34" t="s">
        <v>42</v>
      </c>
      <c r="D23" s="137">
        <v>13</v>
      </c>
      <c r="E23" s="34" t="s">
        <v>43</v>
      </c>
      <c r="F23" s="47" t="s">
        <v>27</v>
      </c>
      <c r="G23" s="35">
        <v>39144</v>
      </c>
      <c r="H23" s="146"/>
      <c r="I23" s="156">
        <f>'Фигур 4-1ст'!I23</f>
        <v>0</v>
      </c>
      <c r="J23" s="156">
        <f>'Фигур 4-2ст'!I23</f>
        <v>0</v>
      </c>
      <c r="K23" s="155">
        <f>'Фигур 4-1ст'!J23</f>
        <v>0</v>
      </c>
      <c r="L23" s="155">
        <f>'Фигур 4-2ст'!J23</f>
        <v>0</v>
      </c>
      <c r="M23" s="148"/>
      <c r="N23" s="149"/>
      <c r="O23" s="32"/>
      <c r="Q23" s="39"/>
      <c r="R23" s="42"/>
      <c r="S23" s="1"/>
    </row>
    <row r="24" spans="1:19" ht="12.75" customHeight="1" x14ac:dyDescent="0.25">
      <c r="A24" s="112" t="s">
        <v>19</v>
      </c>
      <c r="B24" s="62">
        <v>4</v>
      </c>
      <c r="C24" s="34" t="s">
        <v>42</v>
      </c>
      <c r="D24" s="137">
        <v>14</v>
      </c>
      <c r="E24" s="34" t="s">
        <v>44</v>
      </c>
      <c r="F24" s="47" t="s">
        <v>29</v>
      </c>
      <c r="G24" s="35">
        <v>39277</v>
      </c>
      <c r="H24" s="146"/>
      <c r="I24" s="156">
        <f>'Фигур 4-1ст'!I24</f>
        <v>0</v>
      </c>
      <c r="J24" s="156">
        <f>'Фигур 4-2ст'!I24</f>
        <v>0</v>
      </c>
      <c r="K24" s="155">
        <f>'Фигур 4-1ст'!J24</f>
        <v>0</v>
      </c>
      <c r="L24" s="155">
        <f>'Фигур 4-2ст'!J24</f>
        <v>0</v>
      </c>
      <c r="M24" s="94">
        <f>SUM(K23:L26)</f>
        <v>0</v>
      </c>
      <c r="N24" s="151"/>
      <c r="O24" s="32"/>
      <c r="Q24" s="39"/>
      <c r="R24" s="42"/>
      <c r="S24" s="1"/>
    </row>
    <row r="25" spans="1:19" ht="12.75" customHeight="1" x14ac:dyDescent="0.25">
      <c r="A25" s="112" t="s">
        <v>19</v>
      </c>
      <c r="B25" s="62">
        <v>4</v>
      </c>
      <c r="C25" s="34" t="s">
        <v>42</v>
      </c>
      <c r="D25" s="137">
        <v>15</v>
      </c>
      <c r="E25" s="34" t="s">
        <v>45</v>
      </c>
      <c r="F25" s="47" t="s">
        <v>27</v>
      </c>
      <c r="G25" s="35">
        <v>39357</v>
      </c>
      <c r="H25" s="146"/>
      <c r="I25" s="156">
        <f>'Фигур 4-1ст'!I25</f>
        <v>0</v>
      </c>
      <c r="J25" s="156">
        <f>'Фигур 4-2ст'!I25</f>
        <v>0</v>
      </c>
      <c r="K25" s="155">
        <f>'Фигур 4-1ст'!J25</f>
        <v>0</v>
      </c>
      <c r="L25" s="155">
        <f>'Фигур 4-2ст'!J25</f>
        <v>0</v>
      </c>
      <c r="M25" s="150"/>
      <c r="N25" s="152"/>
      <c r="O25" s="32"/>
      <c r="Q25" s="39"/>
      <c r="R25" s="42"/>
      <c r="S25" s="1"/>
    </row>
    <row r="26" spans="1:19" ht="12.75" customHeight="1" x14ac:dyDescent="0.25">
      <c r="A26" s="112" t="s">
        <v>19</v>
      </c>
      <c r="B26" s="62">
        <v>4</v>
      </c>
      <c r="C26" s="34" t="s">
        <v>42</v>
      </c>
      <c r="D26" s="137">
        <v>16</v>
      </c>
      <c r="E26" s="34" t="s">
        <v>46</v>
      </c>
      <c r="F26" s="47" t="s">
        <v>29</v>
      </c>
      <c r="G26" s="35">
        <v>39299</v>
      </c>
      <c r="H26" s="146"/>
      <c r="I26" s="156">
        <f>'Фигур 4-1ст'!I26</f>
        <v>0</v>
      </c>
      <c r="J26" s="156">
        <f>'Фигур 4-2ст'!I26</f>
        <v>0</v>
      </c>
      <c r="K26" s="155">
        <f>'Фигур 4-1ст'!J26</f>
        <v>0</v>
      </c>
      <c r="L26" s="155">
        <f>'Фигур 4-2ст'!J26</f>
        <v>0</v>
      </c>
      <c r="M26" s="153"/>
      <c r="N26" s="154"/>
      <c r="O26" s="32"/>
      <c r="Q26" s="39"/>
      <c r="R26" s="42"/>
      <c r="S26" s="1"/>
    </row>
    <row r="27" spans="1:19" ht="12.75" customHeight="1" x14ac:dyDescent="0.25">
      <c r="A27" s="111" t="s">
        <v>19</v>
      </c>
      <c r="B27" s="63">
        <v>5</v>
      </c>
      <c r="C27" s="55" t="s">
        <v>47</v>
      </c>
      <c r="D27" s="136">
        <v>17</v>
      </c>
      <c r="E27" s="55" t="s">
        <v>48</v>
      </c>
      <c r="F27" s="68" t="s">
        <v>27</v>
      </c>
      <c r="G27" s="56">
        <v>39381</v>
      </c>
      <c r="H27" s="57"/>
      <c r="I27" s="156">
        <f>'Фигур 4-1ст'!I27</f>
        <v>0</v>
      </c>
      <c r="J27" s="156">
        <f>'Фигур 4-2ст'!I27</f>
        <v>0</v>
      </c>
      <c r="K27" s="155">
        <f>'Фигур 4-1ст'!J27</f>
        <v>0</v>
      </c>
      <c r="L27" s="155">
        <f>'Фигур 4-2ст'!J27</f>
        <v>0</v>
      </c>
      <c r="M27" s="140"/>
      <c r="N27" s="59"/>
      <c r="O27" s="32"/>
      <c r="Q27" s="39"/>
      <c r="R27" s="42"/>
      <c r="S27" s="1"/>
    </row>
    <row r="28" spans="1:19" ht="12.75" customHeight="1" x14ac:dyDescent="0.25">
      <c r="A28" s="111" t="s">
        <v>19</v>
      </c>
      <c r="B28" s="63">
        <v>5</v>
      </c>
      <c r="C28" s="55" t="s">
        <v>47</v>
      </c>
      <c r="D28" s="136">
        <v>18</v>
      </c>
      <c r="E28" s="55" t="s">
        <v>49</v>
      </c>
      <c r="F28" s="68" t="s">
        <v>29</v>
      </c>
      <c r="G28" s="56">
        <v>39346</v>
      </c>
      <c r="H28" s="57"/>
      <c r="I28" s="156">
        <f>'Фигур 4-1ст'!I28</f>
        <v>0</v>
      </c>
      <c r="J28" s="156">
        <f>'Фигур 4-2ст'!I28</f>
        <v>0</v>
      </c>
      <c r="K28" s="155">
        <f>'Фигур 4-1ст'!J28</f>
        <v>0</v>
      </c>
      <c r="L28" s="155">
        <f>'Фигур 4-2ст'!J28</f>
        <v>0</v>
      </c>
      <c r="M28" s="94">
        <f>SUM(K27:L30)</f>
        <v>0</v>
      </c>
      <c r="N28" s="142"/>
      <c r="O28" s="32"/>
      <c r="Q28" s="39"/>
      <c r="R28" s="42"/>
      <c r="S28" s="1"/>
    </row>
    <row r="29" spans="1:19" ht="12.75" customHeight="1" x14ac:dyDescent="0.25">
      <c r="A29" s="111" t="s">
        <v>19</v>
      </c>
      <c r="B29" s="63">
        <v>5</v>
      </c>
      <c r="C29" s="55" t="s">
        <v>47</v>
      </c>
      <c r="D29" s="136">
        <v>19</v>
      </c>
      <c r="E29" s="55" t="s">
        <v>50</v>
      </c>
      <c r="F29" s="68" t="s">
        <v>27</v>
      </c>
      <c r="G29" s="56">
        <v>39224</v>
      </c>
      <c r="H29" s="57"/>
      <c r="I29" s="156">
        <f>'Фигур 4-1ст'!I29</f>
        <v>0</v>
      </c>
      <c r="J29" s="156">
        <f>'Фигур 4-2ст'!I29</f>
        <v>0</v>
      </c>
      <c r="K29" s="155">
        <f>'Фигур 4-1ст'!J29</f>
        <v>0</v>
      </c>
      <c r="L29" s="155">
        <f>'Фигур 4-2ст'!J29</f>
        <v>0</v>
      </c>
      <c r="M29" s="141"/>
      <c r="N29" s="60"/>
      <c r="O29" s="32"/>
      <c r="Q29" s="39"/>
      <c r="R29" s="42"/>
      <c r="S29" s="1"/>
    </row>
    <row r="30" spans="1:19" ht="12.75" customHeight="1" x14ac:dyDescent="0.25">
      <c r="A30" s="111" t="s">
        <v>19</v>
      </c>
      <c r="B30" s="63">
        <v>5</v>
      </c>
      <c r="C30" s="55" t="s">
        <v>47</v>
      </c>
      <c r="D30" s="136">
        <v>20</v>
      </c>
      <c r="E30" s="55" t="s">
        <v>51</v>
      </c>
      <c r="F30" s="68" t="s">
        <v>29</v>
      </c>
      <c r="G30" s="56">
        <v>39102</v>
      </c>
      <c r="H30" s="57"/>
      <c r="I30" s="156">
        <f>'Фигур 4-1ст'!I30</f>
        <v>0</v>
      </c>
      <c r="J30" s="156">
        <f>'Фигур 4-2ст'!I30</f>
        <v>0</v>
      </c>
      <c r="K30" s="155">
        <f>'Фигур 4-1ст'!J30</f>
        <v>0</v>
      </c>
      <c r="L30" s="155">
        <f>'Фигур 4-2ст'!J30</f>
        <v>0</v>
      </c>
      <c r="M30" s="143"/>
      <c r="N30" s="61"/>
      <c r="O30" s="32"/>
      <c r="Q30" s="39"/>
      <c r="R30" s="42"/>
      <c r="S30" s="1"/>
    </row>
    <row r="31" spans="1:19" ht="12.75" customHeight="1" x14ac:dyDescent="0.25">
      <c r="A31" s="112" t="s">
        <v>19</v>
      </c>
      <c r="B31" s="62">
        <v>6</v>
      </c>
      <c r="C31" s="34" t="s">
        <v>52</v>
      </c>
      <c r="D31" s="137">
        <v>21</v>
      </c>
      <c r="E31" s="34" t="s">
        <v>53</v>
      </c>
      <c r="F31" s="47" t="s">
        <v>27</v>
      </c>
      <c r="G31" s="35">
        <v>39153</v>
      </c>
      <c r="H31" s="146"/>
      <c r="I31" s="156">
        <f>'Фигур 4-1ст'!I31</f>
        <v>0</v>
      </c>
      <c r="J31" s="156">
        <f>'Фигур 4-2ст'!I31</f>
        <v>0</v>
      </c>
      <c r="K31" s="155">
        <f>'Фигур 4-1ст'!J31</f>
        <v>0</v>
      </c>
      <c r="L31" s="155">
        <f>'Фигур 4-2ст'!J31</f>
        <v>0</v>
      </c>
      <c r="M31" s="148"/>
      <c r="N31" s="149"/>
      <c r="O31" s="32"/>
      <c r="Q31" s="42"/>
      <c r="R31" s="42"/>
      <c r="S31" s="1"/>
    </row>
    <row r="32" spans="1:19" ht="12.75" customHeight="1" x14ac:dyDescent="0.25">
      <c r="A32" s="112" t="s">
        <v>19</v>
      </c>
      <c r="B32" s="62">
        <v>6</v>
      </c>
      <c r="C32" s="34" t="s">
        <v>52</v>
      </c>
      <c r="D32" s="137">
        <v>22</v>
      </c>
      <c r="E32" s="34" t="s">
        <v>54</v>
      </c>
      <c r="F32" s="47" t="s">
        <v>29</v>
      </c>
      <c r="G32" s="35">
        <v>39268</v>
      </c>
      <c r="H32" s="146"/>
      <c r="I32" s="156">
        <f>'Фигур 4-1ст'!I32</f>
        <v>0</v>
      </c>
      <c r="J32" s="156">
        <f>'Фигур 4-2ст'!I32</f>
        <v>0</v>
      </c>
      <c r="K32" s="155">
        <f>'Фигур 4-1ст'!J32</f>
        <v>0</v>
      </c>
      <c r="L32" s="155">
        <f>'Фигур 4-2ст'!J32</f>
        <v>0</v>
      </c>
      <c r="M32" s="94">
        <f>SUM(K31:L34)</f>
        <v>0</v>
      </c>
      <c r="N32" s="151"/>
      <c r="O32" s="32"/>
      <c r="Q32" s="42"/>
      <c r="R32" s="42"/>
      <c r="S32" s="1"/>
    </row>
    <row r="33" spans="1:19" ht="12.75" customHeight="1" x14ac:dyDescent="0.25">
      <c r="A33" s="112" t="s">
        <v>19</v>
      </c>
      <c r="B33" s="62">
        <v>6</v>
      </c>
      <c r="C33" s="34" t="s">
        <v>52</v>
      </c>
      <c r="D33" s="137">
        <v>23</v>
      </c>
      <c r="E33" s="34" t="s">
        <v>55</v>
      </c>
      <c r="F33" s="47" t="s">
        <v>27</v>
      </c>
      <c r="G33" s="35">
        <v>39426</v>
      </c>
      <c r="H33" s="146"/>
      <c r="I33" s="156">
        <f>'Фигур 4-1ст'!I33</f>
        <v>0</v>
      </c>
      <c r="J33" s="156">
        <f>'Фигур 4-2ст'!I33</f>
        <v>0</v>
      </c>
      <c r="K33" s="155">
        <f>'Фигур 4-1ст'!J33</f>
        <v>0</v>
      </c>
      <c r="L33" s="155">
        <f>'Фигур 4-2ст'!J33</f>
        <v>0</v>
      </c>
      <c r="M33" s="150"/>
      <c r="N33" s="152"/>
      <c r="O33" s="32"/>
      <c r="Q33" s="42"/>
      <c r="R33" s="42"/>
      <c r="S33" s="1"/>
    </row>
    <row r="34" spans="1:19" ht="12.75" customHeight="1" x14ac:dyDescent="0.25">
      <c r="A34" s="112" t="s">
        <v>19</v>
      </c>
      <c r="B34" s="62">
        <v>6</v>
      </c>
      <c r="C34" s="34" t="s">
        <v>52</v>
      </c>
      <c r="D34" s="137">
        <v>24</v>
      </c>
      <c r="E34" s="34" t="s">
        <v>56</v>
      </c>
      <c r="F34" s="47" t="s">
        <v>29</v>
      </c>
      <c r="G34" s="35">
        <v>39317</v>
      </c>
      <c r="H34" s="146"/>
      <c r="I34" s="156">
        <f>'Фигур 4-1ст'!I34</f>
        <v>0</v>
      </c>
      <c r="J34" s="156">
        <f>'Фигур 4-2ст'!I34</f>
        <v>0</v>
      </c>
      <c r="K34" s="155">
        <f>'Фигур 4-1ст'!J34</f>
        <v>0</v>
      </c>
      <c r="L34" s="155">
        <f>'Фигур 4-2ст'!J34</f>
        <v>0</v>
      </c>
      <c r="M34" s="153"/>
      <c r="N34" s="154"/>
      <c r="O34" s="32"/>
      <c r="Q34" s="42"/>
      <c r="R34" s="42"/>
      <c r="S34" s="1"/>
    </row>
    <row r="35" spans="1:19" ht="12.75" customHeight="1" x14ac:dyDescent="0.25">
      <c r="A35" s="111" t="s">
        <v>19</v>
      </c>
      <c r="B35" s="63">
        <v>7</v>
      </c>
      <c r="C35" s="55" t="s">
        <v>57</v>
      </c>
      <c r="D35" s="136">
        <v>25</v>
      </c>
      <c r="E35" s="55" t="s">
        <v>58</v>
      </c>
      <c r="F35" s="68" t="s">
        <v>27</v>
      </c>
      <c r="G35" s="56">
        <v>39289</v>
      </c>
      <c r="H35" s="57"/>
      <c r="I35" s="156">
        <f>'Фигур 4-1ст'!I35</f>
        <v>0</v>
      </c>
      <c r="J35" s="156">
        <f>'Фигур 4-2ст'!I35</f>
        <v>0</v>
      </c>
      <c r="K35" s="155">
        <f>'Фигур 4-1ст'!J35</f>
        <v>0</v>
      </c>
      <c r="L35" s="155">
        <f>'Фигур 4-2ст'!J35</f>
        <v>0</v>
      </c>
      <c r="M35" s="140"/>
      <c r="N35" s="59"/>
      <c r="Q35" s="42"/>
      <c r="R35" s="42"/>
      <c r="S35" s="1"/>
    </row>
    <row r="36" spans="1:19" ht="12.75" customHeight="1" x14ac:dyDescent="0.25">
      <c r="A36" s="111" t="s">
        <v>19</v>
      </c>
      <c r="B36" s="63">
        <v>7</v>
      </c>
      <c r="C36" s="55" t="s">
        <v>57</v>
      </c>
      <c r="D36" s="136">
        <v>26</v>
      </c>
      <c r="E36" s="55" t="s">
        <v>59</v>
      </c>
      <c r="F36" s="68" t="s">
        <v>29</v>
      </c>
      <c r="G36" s="56">
        <v>39117</v>
      </c>
      <c r="H36" s="57"/>
      <c r="I36" s="156">
        <f>'Фигур 4-1ст'!I36</f>
        <v>0</v>
      </c>
      <c r="J36" s="156">
        <f>'Фигур 4-2ст'!I36</f>
        <v>0</v>
      </c>
      <c r="K36" s="155">
        <f>'Фигур 4-1ст'!J36</f>
        <v>0</v>
      </c>
      <c r="L36" s="155">
        <f>'Фигур 4-2ст'!J36</f>
        <v>0</v>
      </c>
      <c r="M36" s="94">
        <f>SUM(K35:L38)</f>
        <v>0</v>
      </c>
      <c r="N36" s="142"/>
      <c r="Q36" s="42"/>
      <c r="R36" s="42"/>
      <c r="S36" s="1"/>
    </row>
    <row r="37" spans="1:19" ht="12.75" customHeight="1" x14ac:dyDescent="0.25">
      <c r="A37" s="111" t="s">
        <v>19</v>
      </c>
      <c r="B37" s="63">
        <v>7</v>
      </c>
      <c r="C37" s="55" t="s">
        <v>57</v>
      </c>
      <c r="D37" s="136">
        <v>27</v>
      </c>
      <c r="E37" s="55" t="s">
        <v>60</v>
      </c>
      <c r="F37" s="68" t="s">
        <v>27</v>
      </c>
      <c r="G37" s="56">
        <v>39210</v>
      </c>
      <c r="H37" s="57"/>
      <c r="I37" s="156">
        <f>'Фигур 4-1ст'!I37</f>
        <v>0</v>
      </c>
      <c r="J37" s="156">
        <f>'Фигур 4-2ст'!I37</f>
        <v>0</v>
      </c>
      <c r="K37" s="155">
        <f>'Фигур 4-1ст'!J37</f>
        <v>0</v>
      </c>
      <c r="L37" s="155">
        <f>'Фигур 4-2ст'!J37</f>
        <v>0</v>
      </c>
      <c r="M37" s="141"/>
      <c r="N37" s="60"/>
      <c r="Q37" s="42"/>
      <c r="R37" s="42"/>
      <c r="S37" s="1"/>
    </row>
    <row r="38" spans="1:19" ht="12.75" customHeight="1" x14ac:dyDescent="0.25">
      <c r="A38" s="111" t="s">
        <v>19</v>
      </c>
      <c r="B38" s="63">
        <v>7</v>
      </c>
      <c r="C38" s="55" t="s">
        <v>57</v>
      </c>
      <c r="D38" s="136">
        <v>28</v>
      </c>
      <c r="E38" s="55" t="s">
        <v>61</v>
      </c>
      <c r="F38" s="68" t="s">
        <v>29</v>
      </c>
      <c r="G38" s="56">
        <v>39644</v>
      </c>
      <c r="H38" s="57"/>
      <c r="I38" s="156">
        <f>'Фигур 4-1ст'!I38</f>
        <v>0</v>
      </c>
      <c r="J38" s="156">
        <f>'Фигур 4-2ст'!I38</f>
        <v>0</v>
      </c>
      <c r="K38" s="155">
        <f>'Фигур 4-1ст'!J38</f>
        <v>0</v>
      </c>
      <c r="L38" s="155">
        <f>'Фигур 4-2ст'!J38</f>
        <v>0</v>
      </c>
      <c r="M38" s="143"/>
      <c r="N38" s="61"/>
      <c r="Q38" s="42"/>
      <c r="R38" s="42"/>
      <c r="S38" s="1"/>
    </row>
    <row r="39" spans="1:19" ht="12.75" customHeight="1" x14ac:dyDescent="0.25">
      <c r="A39" s="112" t="s">
        <v>19</v>
      </c>
      <c r="B39" s="62">
        <v>8</v>
      </c>
      <c r="C39" s="34" t="s">
        <v>62</v>
      </c>
      <c r="D39" s="137">
        <v>29</v>
      </c>
      <c r="E39" s="34" t="s">
        <v>63</v>
      </c>
      <c r="F39" s="47" t="s">
        <v>27</v>
      </c>
      <c r="G39" s="35">
        <v>39536</v>
      </c>
      <c r="H39" s="146"/>
      <c r="I39" s="156">
        <f>'Фигур 4-1ст'!I39</f>
        <v>0</v>
      </c>
      <c r="J39" s="156">
        <f>'Фигур 4-2ст'!I39</f>
        <v>0</v>
      </c>
      <c r="K39" s="155">
        <f>'Фигур 4-1ст'!J39</f>
        <v>0</v>
      </c>
      <c r="L39" s="155">
        <f>'Фигур 4-2ст'!J39</f>
        <v>0</v>
      </c>
      <c r="M39" s="148"/>
      <c r="N39" s="149"/>
      <c r="Q39" s="42"/>
      <c r="R39" s="42"/>
      <c r="S39" s="1"/>
    </row>
    <row r="40" spans="1:19" ht="12.75" customHeight="1" x14ac:dyDescent="0.25">
      <c r="A40" s="112" t="s">
        <v>19</v>
      </c>
      <c r="B40" s="62">
        <v>8</v>
      </c>
      <c r="C40" s="34" t="s">
        <v>62</v>
      </c>
      <c r="D40" s="137">
        <v>30</v>
      </c>
      <c r="E40" s="34" t="s">
        <v>64</v>
      </c>
      <c r="F40" s="47" t="s">
        <v>29</v>
      </c>
      <c r="G40" s="35">
        <v>39104</v>
      </c>
      <c r="H40" s="146"/>
      <c r="I40" s="156">
        <f>'Фигур 4-1ст'!I40</f>
        <v>0</v>
      </c>
      <c r="J40" s="156">
        <f>'Фигур 4-2ст'!I40</f>
        <v>0</v>
      </c>
      <c r="K40" s="155">
        <f>'Фигур 4-1ст'!J40</f>
        <v>0</v>
      </c>
      <c r="L40" s="155">
        <f>'Фигур 4-2ст'!J40</f>
        <v>0</v>
      </c>
      <c r="M40" s="94">
        <f>SUM(K39:L42)</f>
        <v>0</v>
      </c>
      <c r="N40" s="151"/>
      <c r="Q40" s="42"/>
      <c r="R40" s="42"/>
      <c r="S40" s="1"/>
    </row>
    <row r="41" spans="1:19" ht="12.75" customHeight="1" x14ac:dyDescent="0.25">
      <c r="A41" s="112" t="s">
        <v>19</v>
      </c>
      <c r="B41" s="62">
        <v>8</v>
      </c>
      <c r="C41" s="34" t="s">
        <v>62</v>
      </c>
      <c r="D41" s="137">
        <v>31</v>
      </c>
      <c r="E41" s="34" t="s">
        <v>65</v>
      </c>
      <c r="F41" s="47" t="s">
        <v>27</v>
      </c>
      <c r="G41" s="35">
        <v>39151</v>
      </c>
      <c r="H41" s="146"/>
      <c r="I41" s="156">
        <f>'Фигур 4-1ст'!I41</f>
        <v>0</v>
      </c>
      <c r="J41" s="156">
        <f>'Фигур 4-2ст'!I41</f>
        <v>0</v>
      </c>
      <c r="K41" s="155">
        <f>'Фигур 4-1ст'!J41</f>
        <v>0</v>
      </c>
      <c r="L41" s="155">
        <f>'Фигур 4-2ст'!J41</f>
        <v>0</v>
      </c>
      <c r="M41" s="150"/>
      <c r="N41" s="152"/>
      <c r="Q41" s="42"/>
      <c r="R41" s="42"/>
      <c r="S41" s="1"/>
    </row>
    <row r="42" spans="1:19" ht="12.75" customHeight="1" x14ac:dyDescent="0.25">
      <c r="A42" s="112" t="s">
        <v>19</v>
      </c>
      <c r="B42" s="62">
        <v>8</v>
      </c>
      <c r="C42" s="34" t="s">
        <v>62</v>
      </c>
      <c r="D42" s="137">
        <v>32</v>
      </c>
      <c r="E42" s="34" t="s">
        <v>66</v>
      </c>
      <c r="F42" s="47" t="s">
        <v>29</v>
      </c>
      <c r="G42" s="35">
        <v>39198</v>
      </c>
      <c r="H42" s="146"/>
      <c r="I42" s="156">
        <f>'Фигур 4-1ст'!I42</f>
        <v>0</v>
      </c>
      <c r="J42" s="156">
        <f>'Фигур 4-2ст'!I42</f>
        <v>0</v>
      </c>
      <c r="K42" s="155">
        <f>'Фигур 4-1ст'!J42</f>
        <v>0</v>
      </c>
      <c r="L42" s="155">
        <f>'Фигур 4-2ст'!J42</f>
        <v>0</v>
      </c>
      <c r="M42" s="153"/>
      <c r="N42" s="154"/>
      <c r="Q42" s="42"/>
      <c r="R42" s="42"/>
      <c r="S42" s="1"/>
    </row>
    <row r="43" spans="1:19" ht="12.75" customHeight="1" x14ac:dyDescent="0.25">
      <c r="A43" s="111" t="s">
        <v>19</v>
      </c>
      <c r="B43" s="63">
        <v>9</v>
      </c>
      <c r="C43" s="55" t="s">
        <v>67</v>
      </c>
      <c r="D43" s="136">
        <v>33</v>
      </c>
      <c r="E43" s="55" t="s">
        <v>68</v>
      </c>
      <c r="F43" s="68" t="s">
        <v>27</v>
      </c>
      <c r="G43" s="56">
        <v>39269</v>
      </c>
      <c r="H43" s="57"/>
      <c r="I43" s="156">
        <f>'Фигур 4-1ст'!I43</f>
        <v>0</v>
      </c>
      <c r="J43" s="156">
        <f>'Фигур 4-2ст'!I43</f>
        <v>0</v>
      </c>
      <c r="K43" s="155">
        <f>'Фигур 4-1ст'!J43</f>
        <v>0</v>
      </c>
      <c r="L43" s="155">
        <f>'Фигур 4-2ст'!J43</f>
        <v>0</v>
      </c>
      <c r="M43" s="140"/>
      <c r="N43" s="59"/>
      <c r="Q43" s="42"/>
      <c r="R43" s="42"/>
      <c r="S43" s="1"/>
    </row>
    <row r="44" spans="1:19" ht="12.75" customHeight="1" x14ac:dyDescent="0.25">
      <c r="A44" s="111" t="s">
        <v>19</v>
      </c>
      <c r="B44" s="63">
        <v>9</v>
      </c>
      <c r="C44" s="55" t="s">
        <v>67</v>
      </c>
      <c r="D44" s="136">
        <v>34</v>
      </c>
      <c r="E44" s="55" t="s">
        <v>69</v>
      </c>
      <c r="F44" s="68" t="s">
        <v>29</v>
      </c>
      <c r="G44" s="56">
        <v>39367</v>
      </c>
      <c r="H44" s="57"/>
      <c r="I44" s="156">
        <f>'Фигур 4-1ст'!I44</f>
        <v>0</v>
      </c>
      <c r="J44" s="156">
        <f>'Фигур 4-2ст'!I44</f>
        <v>0</v>
      </c>
      <c r="K44" s="155">
        <f>'Фигур 4-1ст'!J44</f>
        <v>0</v>
      </c>
      <c r="L44" s="155">
        <f>'Фигур 4-2ст'!J44</f>
        <v>0</v>
      </c>
      <c r="M44" s="94">
        <f>SUM(K43:L46)</f>
        <v>0</v>
      </c>
      <c r="N44" s="142"/>
      <c r="Q44" s="42"/>
      <c r="R44" s="42"/>
      <c r="S44" s="1"/>
    </row>
    <row r="45" spans="1:19" ht="12.75" customHeight="1" x14ac:dyDescent="0.25">
      <c r="A45" s="111" t="s">
        <v>19</v>
      </c>
      <c r="B45" s="63">
        <v>9</v>
      </c>
      <c r="C45" s="55" t="s">
        <v>67</v>
      </c>
      <c r="D45" s="136">
        <v>35</v>
      </c>
      <c r="E45" s="55" t="s">
        <v>70</v>
      </c>
      <c r="F45" s="68" t="s">
        <v>27</v>
      </c>
      <c r="G45" s="56">
        <v>39297</v>
      </c>
      <c r="H45" s="57"/>
      <c r="I45" s="156">
        <f>'Фигур 4-1ст'!I45</f>
        <v>0</v>
      </c>
      <c r="J45" s="156">
        <f>'Фигур 4-2ст'!I45</f>
        <v>0</v>
      </c>
      <c r="K45" s="155">
        <f>'Фигур 4-1ст'!J45</f>
        <v>0</v>
      </c>
      <c r="L45" s="155">
        <f>'Фигур 4-2ст'!J45</f>
        <v>0</v>
      </c>
      <c r="M45" s="141"/>
      <c r="N45" s="60"/>
      <c r="Q45" s="42"/>
      <c r="R45" s="42"/>
      <c r="S45" s="1"/>
    </row>
    <row r="46" spans="1:19" ht="12.75" customHeight="1" x14ac:dyDescent="0.25">
      <c r="A46" s="111" t="s">
        <v>19</v>
      </c>
      <c r="B46" s="63">
        <v>9</v>
      </c>
      <c r="C46" s="55" t="s">
        <v>67</v>
      </c>
      <c r="D46" s="136">
        <v>36</v>
      </c>
      <c r="E46" s="55" t="s">
        <v>71</v>
      </c>
      <c r="F46" s="68" t="s">
        <v>29</v>
      </c>
      <c r="G46" s="56">
        <v>39399</v>
      </c>
      <c r="H46" s="57"/>
      <c r="I46" s="156">
        <f>'Фигур 4-1ст'!I46</f>
        <v>0</v>
      </c>
      <c r="J46" s="156">
        <f>'Фигур 4-2ст'!I46</f>
        <v>0</v>
      </c>
      <c r="K46" s="155">
        <f>'Фигур 4-1ст'!J46</f>
        <v>0</v>
      </c>
      <c r="L46" s="155">
        <f>'Фигур 4-2ст'!J46</f>
        <v>0</v>
      </c>
      <c r="M46" s="143"/>
      <c r="N46" s="61"/>
      <c r="Q46" s="42"/>
      <c r="R46" s="42"/>
      <c r="S46" s="1"/>
    </row>
    <row r="47" spans="1:19" ht="12.75" customHeight="1" x14ac:dyDescent="0.25">
      <c r="A47" s="112" t="s">
        <v>19</v>
      </c>
      <c r="B47" s="62">
        <v>10</v>
      </c>
      <c r="C47" s="34" t="s">
        <v>72</v>
      </c>
      <c r="D47" s="137">
        <v>37</v>
      </c>
      <c r="E47" s="34" t="s">
        <v>73</v>
      </c>
      <c r="F47" s="47" t="s">
        <v>27</v>
      </c>
      <c r="G47" s="35">
        <v>39486</v>
      </c>
      <c r="H47" s="146"/>
      <c r="I47" s="156">
        <f>'Фигур 4-1ст'!I47</f>
        <v>0</v>
      </c>
      <c r="J47" s="156">
        <f>'Фигур 4-2ст'!I47</f>
        <v>0</v>
      </c>
      <c r="K47" s="155">
        <f>'Фигур 4-1ст'!J47</f>
        <v>0</v>
      </c>
      <c r="L47" s="155">
        <f>'Фигур 4-2ст'!J47</f>
        <v>0</v>
      </c>
      <c r="M47" s="148"/>
      <c r="N47" s="149"/>
      <c r="Q47" s="42"/>
      <c r="R47" s="42"/>
      <c r="S47" s="1"/>
    </row>
    <row r="48" spans="1:19" ht="12.75" customHeight="1" x14ac:dyDescent="0.25">
      <c r="A48" s="112" t="s">
        <v>19</v>
      </c>
      <c r="B48" s="62">
        <v>10</v>
      </c>
      <c r="C48" s="34" t="s">
        <v>72</v>
      </c>
      <c r="D48" s="137">
        <v>38</v>
      </c>
      <c r="E48" s="34" t="s">
        <v>74</v>
      </c>
      <c r="F48" s="47" t="s">
        <v>29</v>
      </c>
      <c r="G48" s="35">
        <v>39529</v>
      </c>
      <c r="H48" s="146"/>
      <c r="I48" s="156">
        <f>'Фигур 4-1ст'!I48</f>
        <v>0</v>
      </c>
      <c r="J48" s="156">
        <f>'Фигур 4-2ст'!I48</f>
        <v>0</v>
      </c>
      <c r="K48" s="155">
        <f>'Фигур 4-1ст'!J48</f>
        <v>0</v>
      </c>
      <c r="L48" s="155">
        <f>'Фигур 4-2ст'!J48</f>
        <v>0</v>
      </c>
      <c r="M48" s="94">
        <f>SUM(K47:L50)</f>
        <v>0</v>
      </c>
      <c r="N48" s="151"/>
      <c r="Q48" s="42"/>
      <c r="R48" s="42"/>
      <c r="S48" s="1"/>
    </row>
    <row r="49" spans="1:19" ht="12.75" customHeight="1" x14ac:dyDescent="0.25">
      <c r="A49" s="112" t="s">
        <v>19</v>
      </c>
      <c r="B49" s="62">
        <v>10</v>
      </c>
      <c r="C49" s="34" t="s">
        <v>72</v>
      </c>
      <c r="D49" s="137">
        <v>39</v>
      </c>
      <c r="E49" s="34" t="s">
        <v>75</v>
      </c>
      <c r="F49" s="47" t="s">
        <v>27</v>
      </c>
      <c r="G49" s="35">
        <v>39762</v>
      </c>
      <c r="H49" s="146"/>
      <c r="I49" s="156">
        <f>'Фигур 4-1ст'!I49</f>
        <v>0</v>
      </c>
      <c r="J49" s="156">
        <f>'Фигур 4-2ст'!I49</f>
        <v>0</v>
      </c>
      <c r="K49" s="155">
        <f>'Фигур 4-1ст'!J49</f>
        <v>0</v>
      </c>
      <c r="L49" s="155">
        <f>'Фигур 4-2ст'!J49</f>
        <v>0</v>
      </c>
      <c r="M49" s="150"/>
      <c r="N49" s="152"/>
      <c r="Q49" s="42"/>
      <c r="R49" s="42"/>
      <c r="S49" s="1"/>
    </row>
    <row r="50" spans="1:19" ht="12.75" customHeight="1" x14ac:dyDescent="0.25">
      <c r="A50" s="112" t="s">
        <v>19</v>
      </c>
      <c r="B50" s="62">
        <v>10</v>
      </c>
      <c r="C50" s="34" t="s">
        <v>72</v>
      </c>
      <c r="D50" s="137">
        <v>40</v>
      </c>
      <c r="E50" s="34" t="s">
        <v>76</v>
      </c>
      <c r="F50" s="47" t="s">
        <v>29</v>
      </c>
      <c r="G50" s="35">
        <v>39715</v>
      </c>
      <c r="H50" s="146"/>
      <c r="I50" s="156">
        <f>'Фигур 4-1ст'!I50</f>
        <v>0</v>
      </c>
      <c r="J50" s="156">
        <f>'Фигур 4-2ст'!I50</f>
        <v>0</v>
      </c>
      <c r="K50" s="155">
        <f>'Фигур 4-1ст'!J50</f>
        <v>0</v>
      </c>
      <c r="L50" s="155">
        <f>'Фигур 4-2ст'!J50</f>
        <v>0</v>
      </c>
      <c r="M50" s="153"/>
      <c r="N50" s="154"/>
      <c r="Q50" s="42"/>
      <c r="R50" s="42"/>
      <c r="S50" s="1"/>
    </row>
    <row r="51" spans="1:19" ht="12.75" customHeight="1" x14ac:dyDescent="0.25">
      <c r="A51" s="111" t="s">
        <v>19</v>
      </c>
      <c r="B51" s="63">
        <v>11</v>
      </c>
      <c r="C51" s="55" t="s">
        <v>77</v>
      </c>
      <c r="D51" s="136">
        <v>41</v>
      </c>
      <c r="E51" s="55" t="s">
        <v>78</v>
      </c>
      <c r="F51" s="68" t="s">
        <v>27</v>
      </c>
      <c r="G51" s="56">
        <v>39278</v>
      </c>
      <c r="H51" s="57"/>
      <c r="I51" s="156">
        <f>'Фигур 4-1ст'!I51</f>
        <v>0</v>
      </c>
      <c r="J51" s="156">
        <f>'Фигур 4-2ст'!I51</f>
        <v>0</v>
      </c>
      <c r="K51" s="155">
        <f>'Фигур 4-1ст'!J51</f>
        <v>0</v>
      </c>
      <c r="L51" s="155">
        <f>'Фигур 4-2ст'!J51</f>
        <v>0</v>
      </c>
      <c r="M51" s="140"/>
      <c r="N51" s="59"/>
      <c r="Q51" s="42"/>
      <c r="R51" s="42"/>
      <c r="S51" s="1"/>
    </row>
    <row r="52" spans="1:19" ht="12.75" customHeight="1" x14ac:dyDescent="0.25">
      <c r="A52" s="111" t="s">
        <v>19</v>
      </c>
      <c r="B52" s="63">
        <v>11</v>
      </c>
      <c r="C52" s="55" t="s">
        <v>77</v>
      </c>
      <c r="D52" s="136">
        <v>42</v>
      </c>
      <c r="E52" s="55" t="s">
        <v>79</v>
      </c>
      <c r="F52" s="68" t="s">
        <v>29</v>
      </c>
      <c r="G52" s="56">
        <v>39349</v>
      </c>
      <c r="H52" s="57"/>
      <c r="I52" s="156">
        <f>'Фигур 4-1ст'!I52</f>
        <v>0</v>
      </c>
      <c r="J52" s="156">
        <f>'Фигур 4-2ст'!I52</f>
        <v>0</v>
      </c>
      <c r="K52" s="155">
        <f>'Фигур 4-1ст'!J52</f>
        <v>0</v>
      </c>
      <c r="L52" s="155">
        <f>'Фигур 4-2ст'!J52</f>
        <v>0</v>
      </c>
      <c r="M52" s="94">
        <f>SUM(K51:L54)</f>
        <v>0</v>
      </c>
      <c r="N52" s="142"/>
      <c r="Q52" s="42"/>
      <c r="R52" s="42"/>
      <c r="S52" s="1"/>
    </row>
    <row r="53" spans="1:19" ht="12.75" customHeight="1" x14ac:dyDescent="0.25">
      <c r="A53" s="111" t="s">
        <v>19</v>
      </c>
      <c r="B53" s="63">
        <v>11</v>
      </c>
      <c r="C53" s="55" t="s">
        <v>77</v>
      </c>
      <c r="D53" s="136">
        <v>43</v>
      </c>
      <c r="E53" s="55" t="s">
        <v>80</v>
      </c>
      <c r="F53" s="68" t="s">
        <v>27</v>
      </c>
      <c r="G53" s="56">
        <v>39276</v>
      </c>
      <c r="H53" s="57"/>
      <c r="I53" s="156">
        <f>'Фигур 4-1ст'!I53</f>
        <v>0</v>
      </c>
      <c r="J53" s="156">
        <f>'Фигур 4-2ст'!I53</f>
        <v>0</v>
      </c>
      <c r="K53" s="155">
        <f>'Фигур 4-1ст'!J53</f>
        <v>0</v>
      </c>
      <c r="L53" s="155">
        <f>'Фигур 4-2ст'!J53</f>
        <v>0</v>
      </c>
      <c r="M53" s="141"/>
      <c r="N53" s="60"/>
      <c r="Q53" s="42"/>
      <c r="R53" s="42"/>
      <c r="S53" s="1"/>
    </row>
    <row r="54" spans="1:19" ht="12.75" customHeight="1" x14ac:dyDescent="0.25">
      <c r="A54" s="111" t="s">
        <v>19</v>
      </c>
      <c r="B54" s="63">
        <v>11</v>
      </c>
      <c r="C54" s="55" t="s">
        <v>77</v>
      </c>
      <c r="D54" s="136">
        <v>44</v>
      </c>
      <c r="E54" s="55" t="s">
        <v>81</v>
      </c>
      <c r="F54" s="68" t="s">
        <v>29</v>
      </c>
      <c r="G54" s="56">
        <v>39407</v>
      </c>
      <c r="H54" s="57"/>
      <c r="I54" s="156">
        <f>'Фигур 4-1ст'!I54</f>
        <v>0</v>
      </c>
      <c r="J54" s="156">
        <f>'Фигур 4-2ст'!I54</f>
        <v>0</v>
      </c>
      <c r="K54" s="155">
        <f>'Фигур 4-1ст'!J54</f>
        <v>0</v>
      </c>
      <c r="L54" s="155">
        <f>'Фигур 4-2ст'!J54</f>
        <v>0</v>
      </c>
      <c r="M54" s="143"/>
      <c r="N54" s="61"/>
      <c r="Q54" s="42"/>
      <c r="R54" s="42"/>
      <c r="S54" s="1"/>
    </row>
    <row r="55" spans="1:19" ht="12.75" customHeight="1" x14ac:dyDescent="0.25">
      <c r="A55" s="112" t="s">
        <v>19</v>
      </c>
      <c r="B55" s="62">
        <v>12</v>
      </c>
      <c r="C55" s="34" t="s">
        <v>82</v>
      </c>
      <c r="D55" s="137">
        <v>45</v>
      </c>
      <c r="E55" s="34" t="s">
        <v>83</v>
      </c>
      <c r="F55" s="47" t="s">
        <v>27</v>
      </c>
      <c r="G55" s="35">
        <v>39642</v>
      </c>
      <c r="H55" s="146"/>
      <c r="I55" s="156">
        <f>'Фигур 4-1ст'!I55</f>
        <v>0</v>
      </c>
      <c r="J55" s="156">
        <f>'Фигур 4-2ст'!I55</f>
        <v>0</v>
      </c>
      <c r="K55" s="155">
        <f>'Фигур 4-1ст'!J55</f>
        <v>0</v>
      </c>
      <c r="L55" s="155">
        <f>'Фигур 4-2ст'!J55</f>
        <v>0</v>
      </c>
      <c r="M55" s="148"/>
      <c r="N55" s="149"/>
      <c r="Q55" s="42"/>
      <c r="R55" s="42"/>
      <c r="S55" s="1"/>
    </row>
    <row r="56" spans="1:19" ht="12.75" customHeight="1" x14ac:dyDescent="0.25">
      <c r="A56" s="112" t="s">
        <v>19</v>
      </c>
      <c r="B56" s="62">
        <v>12</v>
      </c>
      <c r="C56" s="34" t="s">
        <v>82</v>
      </c>
      <c r="D56" s="137">
        <v>46</v>
      </c>
      <c r="E56" s="34" t="s">
        <v>84</v>
      </c>
      <c r="F56" s="47" t="s">
        <v>29</v>
      </c>
      <c r="G56" s="35">
        <v>39166</v>
      </c>
      <c r="H56" s="146"/>
      <c r="I56" s="156">
        <f>'Фигур 4-1ст'!I56</f>
        <v>0</v>
      </c>
      <c r="J56" s="156">
        <f>'Фигур 4-2ст'!I56</f>
        <v>0</v>
      </c>
      <c r="K56" s="155">
        <f>'Фигур 4-1ст'!J56</f>
        <v>0</v>
      </c>
      <c r="L56" s="155">
        <f>'Фигур 4-2ст'!J56</f>
        <v>0</v>
      </c>
      <c r="M56" s="94">
        <f>SUM(K55:L58)</f>
        <v>0</v>
      </c>
      <c r="N56" s="151"/>
      <c r="Q56" s="42"/>
      <c r="R56" s="42"/>
      <c r="S56" s="1"/>
    </row>
    <row r="57" spans="1:19" ht="12.75" customHeight="1" x14ac:dyDescent="0.25">
      <c r="A57" s="112" t="s">
        <v>19</v>
      </c>
      <c r="B57" s="62">
        <v>12</v>
      </c>
      <c r="C57" s="34" t="s">
        <v>82</v>
      </c>
      <c r="D57" s="137">
        <v>47</v>
      </c>
      <c r="E57" s="34" t="s">
        <v>85</v>
      </c>
      <c r="F57" s="47" t="s">
        <v>27</v>
      </c>
      <c r="G57" s="35">
        <v>39894</v>
      </c>
      <c r="H57" s="146"/>
      <c r="I57" s="156">
        <f>'Фигур 4-1ст'!I57</f>
        <v>0</v>
      </c>
      <c r="J57" s="156">
        <f>'Фигур 4-2ст'!I57</f>
        <v>0</v>
      </c>
      <c r="K57" s="155">
        <f>'Фигур 4-1ст'!J57</f>
        <v>0</v>
      </c>
      <c r="L57" s="155">
        <f>'Фигур 4-2ст'!J57</f>
        <v>0</v>
      </c>
      <c r="M57" s="150"/>
      <c r="N57" s="152"/>
      <c r="Q57" s="42"/>
      <c r="R57" s="42"/>
      <c r="S57" s="1"/>
    </row>
    <row r="58" spans="1:19" ht="12.75" customHeight="1" x14ac:dyDescent="0.25">
      <c r="A58" s="112" t="s">
        <v>19</v>
      </c>
      <c r="B58" s="62">
        <v>12</v>
      </c>
      <c r="C58" s="34" t="s">
        <v>82</v>
      </c>
      <c r="D58" s="137">
        <v>48</v>
      </c>
      <c r="E58" s="34" t="s">
        <v>86</v>
      </c>
      <c r="F58" s="47" t="s">
        <v>29</v>
      </c>
      <c r="G58" s="35">
        <v>39863</v>
      </c>
      <c r="H58" s="146"/>
      <c r="I58" s="156">
        <f>'Фигур 4-1ст'!I58</f>
        <v>0</v>
      </c>
      <c r="J58" s="156">
        <f>'Фигур 4-2ст'!I58</f>
        <v>0</v>
      </c>
      <c r="K58" s="155">
        <f>'Фигур 4-1ст'!J58</f>
        <v>0</v>
      </c>
      <c r="L58" s="155">
        <f>'Фигур 4-2ст'!J58</f>
        <v>0</v>
      </c>
      <c r="M58" s="153"/>
      <c r="N58" s="154"/>
      <c r="Q58" s="42"/>
      <c r="R58" s="42"/>
      <c r="S58" s="1"/>
    </row>
    <row r="59" spans="1:19" ht="12.75" customHeight="1" x14ac:dyDescent="0.25">
      <c r="A59" s="111" t="s">
        <v>19</v>
      </c>
      <c r="B59" s="63">
        <v>13</v>
      </c>
      <c r="C59" s="55" t="s">
        <v>87</v>
      </c>
      <c r="D59" s="136">
        <v>49</v>
      </c>
      <c r="E59" s="55" t="s">
        <v>88</v>
      </c>
      <c r="F59" s="68" t="s">
        <v>27</v>
      </c>
      <c r="G59" s="56">
        <v>39492</v>
      </c>
      <c r="H59" s="57"/>
      <c r="I59" s="156">
        <f>'Фигур 4-1ст'!I59</f>
        <v>0</v>
      </c>
      <c r="J59" s="156">
        <f>'Фигур 4-2ст'!I59</f>
        <v>0</v>
      </c>
      <c r="K59" s="155">
        <f>'Фигур 4-1ст'!J59</f>
        <v>0</v>
      </c>
      <c r="L59" s="155">
        <f>'Фигур 4-2ст'!J59</f>
        <v>0</v>
      </c>
      <c r="M59" s="140"/>
      <c r="N59" s="59"/>
      <c r="Q59" s="42"/>
      <c r="R59" s="42"/>
      <c r="S59" s="1"/>
    </row>
    <row r="60" spans="1:19" ht="12.75" customHeight="1" x14ac:dyDescent="0.25">
      <c r="A60" s="111" t="s">
        <v>19</v>
      </c>
      <c r="B60" s="63">
        <v>13</v>
      </c>
      <c r="C60" s="55" t="s">
        <v>87</v>
      </c>
      <c r="D60" s="136">
        <v>50</v>
      </c>
      <c r="E60" s="55" t="s">
        <v>89</v>
      </c>
      <c r="F60" s="68" t="s">
        <v>29</v>
      </c>
      <c r="G60" s="56">
        <v>39620</v>
      </c>
      <c r="H60" s="57"/>
      <c r="I60" s="156">
        <f>'Фигур 4-1ст'!I60</f>
        <v>0</v>
      </c>
      <c r="J60" s="156">
        <f>'Фигур 4-2ст'!I60</f>
        <v>0</v>
      </c>
      <c r="K60" s="155">
        <f>'Фигур 4-1ст'!J60</f>
        <v>0</v>
      </c>
      <c r="L60" s="155">
        <f>'Фигур 4-2ст'!J60</f>
        <v>0</v>
      </c>
      <c r="M60" s="94">
        <f>SUM(K59:L62)</f>
        <v>0</v>
      </c>
      <c r="N60" s="142"/>
      <c r="Q60" s="42"/>
      <c r="R60" s="42"/>
      <c r="S60" s="1"/>
    </row>
    <row r="61" spans="1:19" ht="12.75" customHeight="1" x14ac:dyDescent="0.25">
      <c r="A61" s="111" t="s">
        <v>19</v>
      </c>
      <c r="B61" s="63">
        <v>13</v>
      </c>
      <c r="C61" s="55" t="s">
        <v>87</v>
      </c>
      <c r="D61" s="136">
        <v>51</v>
      </c>
      <c r="E61" s="55" t="s">
        <v>90</v>
      </c>
      <c r="F61" s="68" t="s">
        <v>27</v>
      </c>
      <c r="G61" s="56">
        <v>39701</v>
      </c>
      <c r="H61" s="57"/>
      <c r="I61" s="156">
        <f>'Фигур 4-1ст'!I61</f>
        <v>0</v>
      </c>
      <c r="J61" s="156">
        <f>'Фигур 4-2ст'!I61</f>
        <v>0</v>
      </c>
      <c r="K61" s="155">
        <f>'Фигур 4-1ст'!J61</f>
        <v>0</v>
      </c>
      <c r="L61" s="155">
        <f>'Фигур 4-2ст'!J61</f>
        <v>0</v>
      </c>
      <c r="M61" s="141"/>
      <c r="N61" s="60"/>
      <c r="Q61" s="42"/>
      <c r="R61" s="42"/>
      <c r="S61" s="1"/>
    </row>
    <row r="62" spans="1:19" ht="12.75" customHeight="1" x14ac:dyDescent="0.25">
      <c r="A62" s="111" t="s">
        <v>19</v>
      </c>
      <c r="B62" s="63">
        <v>13</v>
      </c>
      <c r="C62" s="55" t="s">
        <v>87</v>
      </c>
      <c r="D62" s="136">
        <v>52</v>
      </c>
      <c r="E62" s="55" t="s">
        <v>91</v>
      </c>
      <c r="F62" s="68" t="s">
        <v>29</v>
      </c>
      <c r="G62" s="56">
        <v>39527</v>
      </c>
      <c r="H62" s="57"/>
      <c r="I62" s="156">
        <f>'Фигур 4-1ст'!I62</f>
        <v>0</v>
      </c>
      <c r="J62" s="156">
        <f>'Фигур 4-2ст'!I62</f>
        <v>0</v>
      </c>
      <c r="K62" s="155">
        <f>'Фигур 4-1ст'!J62</f>
        <v>0</v>
      </c>
      <c r="L62" s="155">
        <f>'Фигур 4-2ст'!J62</f>
        <v>0</v>
      </c>
      <c r="M62" s="143"/>
      <c r="N62" s="61"/>
      <c r="Q62" s="42"/>
      <c r="R62" s="42"/>
      <c r="S62" s="1"/>
    </row>
    <row r="63" spans="1:19" ht="12.75" customHeight="1" x14ac:dyDescent="0.25">
      <c r="A63" s="112" t="s">
        <v>19</v>
      </c>
      <c r="B63" s="62">
        <v>14</v>
      </c>
      <c r="C63" s="34" t="s">
        <v>92</v>
      </c>
      <c r="D63" s="137">
        <v>53</v>
      </c>
      <c r="E63" s="34" t="s">
        <v>93</v>
      </c>
      <c r="F63" s="47" t="s">
        <v>27</v>
      </c>
      <c r="G63" s="35">
        <v>39342</v>
      </c>
      <c r="H63" s="146"/>
      <c r="I63" s="156">
        <f>'Фигур 4-1ст'!I63</f>
        <v>0</v>
      </c>
      <c r="J63" s="156">
        <f>'Фигур 4-2ст'!I63</f>
        <v>0</v>
      </c>
      <c r="K63" s="155">
        <f>'Фигур 4-1ст'!J63</f>
        <v>0</v>
      </c>
      <c r="L63" s="155">
        <f>'Фигур 4-2ст'!J63</f>
        <v>0</v>
      </c>
      <c r="M63" s="148"/>
      <c r="N63" s="149"/>
      <c r="Q63" s="42"/>
      <c r="R63" s="42"/>
      <c r="S63" s="1"/>
    </row>
    <row r="64" spans="1:19" ht="12.75" customHeight="1" x14ac:dyDescent="0.25">
      <c r="A64" s="112" t="s">
        <v>19</v>
      </c>
      <c r="B64" s="62">
        <v>14</v>
      </c>
      <c r="C64" s="34" t="s">
        <v>92</v>
      </c>
      <c r="D64" s="137">
        <v>54</v>
      </c>
      <c r="E64" s="34" t="s">
        <v>94</v>
      </c>
      <c r="F64" s="47" t="s">
        <v>29</v>
      </c>
      <c r="G64" s="35">
        <v>39482</v>
      </c>
      <c r="H64" s="146"/>
      <c r="I64" s="156">
        <f>'Фигур 4-1ст'!I64</f>
        <v>0</v>
      </c>
      <c r="J64" s="156">
        <f>'Фигур 4-2ст'!I64</f>
        <v>0</v>
      </c>
      <c r="K64" s="155">
        <f>'Фигур 4-1ст'!J64</f>
        <v>0</v>
      </c>
      <c r="L64" s="155">
        <f>'Фигур 4-2ст'!J64</f>
        <v>0</v>
      </c>
      <c r="M64" s="94">
        <f>SUM(K63:L66)</f>
        <v>0</v>
      </c>
      <c r="N64" s="151"/>
      <c r="Q64" s="42"/>
      <c r="R64" s="42"/>
      <c r="S64" s="1"/>
    </row>
    <row r="65" spans="1:19" ht="12.75" customHeight="1" x14ac:dyDescent="0.25">
      <c r="A65" s="112" t="s">
        <v>19</v>
      </c>
      <c r="B65" s="62">
        <v>14</v>
      </c>
      <c r="C65" s="34" t="s">
        <v>92</v>
      </c>
      <c r="D65" s="137">
        <v>55</v>
      </c>
      <c r="E65" s="34" t="s">
        <v>95</v>
      </c>
      <c r="F65" s="47" t="s">
        <v>27</v>
      </c>
      <c r="G65" s="35">
        <v>39453</v>
      </c>
      <c r="H65" s="146"/>
      <c r="I65" s="156">
        <f>'Фигур 4-1ст'!I65</f>
        <v>0</v>
      </c>
      <c r="J65" s="156">
        <f>'Фигур 4-2ст'!I65</f>
        <v>0</v>
      </c>
      <c r="K65" s="155">
        <f>'Фигур 4-1ст'!J65</f>
        <v>0</v>
      </c>
      <c r="L65" s="155">
        <f>'Фигур 4-2ст'!J65</f>
        <v>0</v>
      </c>
      <c r="M65" s="150"/>
      <c r="N65" s="152"/>
      <c r="Q65" s="42"/>
      <c r="R65" s="42"/>
      <c r="S65" s="1"/>
    </row>
    <row r="66" spans="1:19" ht="12.75" customHeight="1" x14ac:dyDescent="0.25">
      <c r="A66" s="112" t="s">
        <v>19</v>
      </c>
      <c r="B66" s="62">
        <v>14</v>
      </c>
      <c r="C66" s="34" t="s">
        <v>92</v>
      </c>
      <c r="D66" s="137">
        <v>56</v>
      </c>
      <c r="E66" s="34" t="s">
        <v>96</v>
      </c>
      <c r="F66" s="47" t="s">
        <v>29</v>
      </c>
      <c r="G66" s="35">
        <v>39255</v>
      </c>
      <c r="H66" s="146"/>
      <c r="I66" s="156">
        <f>'Фигур 4-1ст'!I66</f>
        <v>0</v>
      </c>
      <c r="J66" s="156">
        <f>'Фигур 4-2ст'!I66</f>
        <v>0</v>
      </c>
      <c r="K66" s="155">
        <f>'Фигур 4-1ст'!J66</f>
        <v>0</v>
      </c>
      <c r="L66" s="155">
        <f>'Фигур 4-2ст'!J66</f>
        <v>0</v>
      </c>
      <c r="M66" s="153"/>
      <c r="N66" s="154"/>
      <c r="Q66" s="42"/>
      <c r="R66" s="42"/>
      <c r="S66" s="1"/>
    </row>
    <row r="67" spans="1:19" ht="12.75" customHeight="1" x14ac:dyDescent="0.25">
      <c r="A67" s="111" t="s">
        <v>19</v>
      </c>
      <c r="B67" s="63">
        <v>15</v>
      </c>
      <c r="C67" s="55" t="s">
        <v>97</v>
      </c>
      <c r="D67" s="136">
        <v>57</v>
      </c>
      <c r="E67" s="55" t="s">
        <v>98</v>
      </c>
      <c r="F67" s="68" t="s">
        <v>27</v>
      </c>
      <c r="G67" s="56">
        <v>39349</v>
      </c>
      <c r="H67" s="57"/>
      <c r="I67" s="156">
        <f>'Фигур 4-1ст'!I67</f>
        <v>0</v>
      </c>
      <c r="J67" s="156">
        <f>'Фигур 4-2ст'!I67</f>
        <v>0</v>
      </c>
      <c r="K67" s="155">
        <f>'Фигур 4-1ст'!J67</f>
        <v>0</v>
      </c>
      <c r="L67" s="155">
        <f>'Фигур 4-2ст'!J67</f>
        <v>0</v>
      </c>
      <c r="M67" s="140"/>
      <c r="N67" s="59"/>
      <c r="Q67" s="42"/>
      <c r="R67" s="42"/>
      <c r="S67" s="1"/>
    </row>
    <row r="68" spans="1:19" ht="12.75" customHeight="1" x14ac:dyDescent="0.25">
      <c r="A68" s="111" t="s">
        <v>19</v>
      </c>
      <c r="B68" s="63">
        <v>15</v>
      </c>
      <c r="C68" s="55" t="s">
        <v>97</v>
      </c>
      <c r="D68" s="136">
        <v>58</v>
      </c>
      <c r="E68" s="55" t="s">
        <v>99</v>
      </c>
      <c r="F68" s="68" t="s">
        <v>29</v>
      </c>
      <c r="G68" s="56">
        <v>39369</v>
      </c>
      <c r="H68" s="57"/>
      <c r="I68" s="156">
        <f>'Фигур 4-1ст'!I68</f>
        <v>0</v>
      </c>
      <c r="J68" s="156">
        <f>'Фигур 4-2ст'!I68</f>
        <v>0</v>
      </c>
      <c r="K68" s="155">
        <f>'Фигур 4-1ст'!J68</f>
        <v>0</v>
      </c>
      <c r="L68" s="155">
        <f>'Фигур 4-2ст'!J68</f>
        <v>0</v>
      </c>
      <c r="M68" s="94">
        <f>SUM(K67:L70)</f>
        <v>0</v>
      </c>
      <c r="N68" s="142"/>
      <c r="Q68" s="42"/>
      <c r="R68" s="42"/>
      <c r="S68" s="1"/>
    </row>
    <row r="69" spans="1:19" ht="12.75" customHeight="1" x14ac:dyDescent="0.25">
      <c r="A69" s="111" t="s">
        <v>19</v>
      </c>
      <c r="B69" s="63">
        <v>15</v>
      </c>
      <c r="C69" s="55" t="s">
        <v>97</v>
      </c>
      <c r="D69" s="136">
        <v>59</v>
      </c>
      <c r="E69" s="55" t="s">
        <v>100</v>
      </c>
      <c r="F69" s="68" t="s">
        <v>27</v>
      </c>
      <c r="G69" s="56">
        <v>39214</v>
      </c>
      <c r="H69" s="57"/>
      <c r="I69" s="156">
        <f>'Фигур 4-1ст'!I69</f>
        <v>0</v>
      </c>
      <c r="J69" s="156">
        <f>'Фигур 4-2ст'!I69</f>
        <v>0</v>
      </c>
      <c r="K69" s="155">
        <f>'Фигур 4-1ст'!J69</f>
        <v>0</v>
      </c>
      <c r="L69" s="155">
        <f>'Фигур 4-2ст'!J69</f>
        <v>0</v>
      </c>
      <c r="M69" s="141"/>
      <c r="N69" s="60"/>
      <c r="Q69" s="42"/>
      <c r="R69" s="42"/>
      <c r="S69" s="1"/>
    </row>
    <row r="70" spans="1:19" ht="12.75" customHeight="1" x14ac:dyDescent="0.25">
      <c r="A70" s="111" t="s">
        <v>19</v>
      </c>
      <c r="B70" s="63">
        <v>15</v>
      </c>
      <c r="C70" s="55" t="s">
        <v>97</v>
      </c>
      <c r="D70" s="136">
        <v>60</v>
      </c>
      <c r="E70" s="55" t="s">
        <v>101</v>
      </c>
      <c r="F70" s="68" t="s">
        <v>29</v>
      </c>
      <c r="G70" s="56">
        <v>39292</v>
      </c>
      <c r="H70" s="57"/>
      <c r="I70" s="156">
        <f>'Фигур 4-1ст'!I70</f>
        <v>0</v>
      </c>
      <c r="J70" s="156">
        <f>'Фигур 4-2ст'!I70</f>
        <v>0</v>
      </c>
      <c r="K70" s="155">
        <f>'Фигур 4-1ст'!J70</f>
        <v>0</v>
      </c>
      <c r="L70" s="155">
        <f>'Фигур 4-2ст'!J70</f>
        <v>0</v>
      </c>
      <c r="M70" s="143"/>
      <c r="N70" s="61"/>
      <c r="Q70" s="42"/>
      <c r="R70" s="42"/>
      <c r="S70" s="1"/>
    </row>
    <row r="71" spans="1:19" ht="12.75" customHeight="1" x14ac:dyDescent="0.25">
      <c r="A71" s="112" t="s">
        <v>19</v>
      </c>
      <c r="B71" s="62">
        <v>16</v>
      </c>
      <c r="C71" s="34" t="s">
        <v>102</v>
      </c>
      <c r="D71" s="137">
        <v>61</v>
      </c>
      <c r="E71" s="34" t="s">
        <v>103</v>
      </c>
      <c r="F71" s="47" t="s">
        <v>27</v>
      </c>
      <c r="G71" s="35">
        <v>39364</v>
      </c>
      <c r="H71" s="146"/>
      <c r="I71" s="156">
        <f>'Фигур 4-1ст'!I71</f>
        <v>0</v>
      </c>
      <c r="J71" s="156">
        <f>'Фигур 4-2ст'!I71</f>
        <v>0</v>
      </c>
      <c r="K71" s="155">
        <f>'Фигур 4-1ст'!J71</f>
        <v>0</v>
      </c>
      <c r="L71" s="155">
        <f>'Фигур 4-2ст'!J71</f>
        <v>0</v>
      </c>
      <c r="M71" s="148"/>
      <c r="N71" s="149"/>
      <c r="Q71" s="42"/>
      <c r="R71" s="42"/>
      <c r="S71" s="1"/>
    </row>
    <row r="72" spans="1:19" ht="12.75" customHeight="1" x14ac:dyDescent="0.25">
      <c r="A72" s="112" t="s">
        <v>19</v>
      </c>
      <c r="B72" s="62">
        <v>16</v>
      </c>
      <c r="C72" s="34" t="s">
        <v>102</v>
      </c>
      <c r="D72" s="137">
        <v>62</v>
      </c>
      <c r="E72" s="34" t="s">
        <v>104</v>
      </c>
      <c r="F72" s="47" t="s">
        <v>29</v>
      </c>
      <c r="G72" s="35">
        <v>39316</v>
      </c>
      <c r="H72" s="146"/>
      <c r="I72" s="156">
        <f>'Фигур 4-1ст'!I72</f>
        <v>0</v>
      </c>
      <c r="J72" s="156">
        <f>'Фигур 4-2ст'!I72</f>
        <v>0</v>
      </c>
      <c r="K72" s="155">
        <f>'Фигур 4-1ст'!J72</f>
        <v>0</v>
      </c>
      <c r="L72" s="155">
        <f>'Фигур 4-2ст'!J72</f>
        <v>0</v>
      </c>
      <c r="M72" s="94">
        <f>SUM(K71:L74)</f>
        <v>0</v>
      </c>
      <c r="N72" s="151"/>
      <c r="Q72" s="42"/>
      <c r="R72" s="42"/>
      <c r="S72" s="1"/>
    </row>
    <row r="73" spans="1:19" ht="12.75" customHeight="1" x14ac:dyDescent="0.25">
      <c r="A73" s="112" t="s">
        <v>19</v>
      </c>
      <c r="B73" s="62">
        <v>16</v>
      </c>
      <c r="C73" s="34" t="s">
        <v>102</v>
      </c>
      <c r="D73" s="137">
        <v>63</v>
      </c>
      <c r="E73" s="34" t="s">
        <v>105</v>
      </c>
      <c r="F73" s="47" t="s">
        <v>27</v>
      </c>
      <c r="G73" s="35">
        <v>39223</v>
      </c>
      <c r="H73" s="146"/>
      <c r="I73" s="156">
        <f>'Фигур 4-1ст'!I73</f>
        <v>0</v>
      </c>
      <c r="J73" s="156">
        <f>'Фигур 4-2ст'!I73</f>
        <v>0</v>
      </c>
      <c r="K73" s="155">
        <f>'Фигур 4-1ст'!J73</f>
        <v>0</v>
      </c>
      <c r="L73" s="155">
        <f>'Фигур 4-2ст'!J73</f>
        <v>0</v>
      </c>
      <c r="M73" s="150"/>
      <c r="N73" s="152"/>
      <c r="Q73" s="42"/>
      <c r="R73" s="42"/>
      <c r="S73" s="1"/>
    </row>
    <row r="74" spans="1:19" ht="12.75" customHeight="1" x14ac:dyDescent="0.25">
      <c r="A74" s="112" t="s">
        <v>19</v>
      </c>
      <c r="B74" s="62">
        <v>16</v>
      </c>
      <c r="C74" s="34" t="s">
        <v>102</v>
      </c>
      <c r="D74" s="137">
        <v>64</v>
      </c>
      <c r="E74" s="34" t="s">
        <v>106</v>
      </c>
      <c r="F74" s="47" t="s">
        <v>29</v>
      </c>
      <c r="G74" s="35">
        <v>39450</v>
      </c>
      <c r="H74" s="146"/>
      <c r="I74" s="156">
        <f>'Фигур 4-1ст'!I74</f>
        <v>0</v>
      </c>
      <c r="J74" s="156">
        <f>'Фигур 4-2ст'!I74</f>
        <v>0</v>
      </c>
      <c r="K74" s="155">
        <f>'Фигур 4-1ст'!J74</f>
        <v>0</v>
      </c>
      <c r="L74" s="155">
        <f>'Фигур 4-2ст'!J74</f>
        <v>0</v>
      </c>
      <c r="M74" s="153"/>
      <c r="N74" s="154"/>
      <c r="Q74" s="42"/>
      <c r="R74" s="42"/>
      <c r="S74" s="1"/>
    </row>
    <row r="75" spans="1:19" ht="12.75" customHeight="1" x14ac:dyDescent="0.25">
      <c r="A75" s="111" t="s">
        <v>19</v>
      </c>
      <c r="B75" s="63">
        <v>17</v>
      </c>
      <c r="C75" s="55" t="s">
        <v>107</v>
      </c>
      <c r="D75" s="136">
        <v>65</v>
      </c>
      <c r="E75" s="55" t="s">
        <v>108</v>
      </c>
      <c r="F75" s="68" t="s">
        <v>27</v>
      </c>
      <c r="G75" s="56">
        <v>39506</v>
      </c>
      <c r="H75" s="57"/>
      <c r="I75" s="156">
        <f>'Фигур 4-1ст'!I75</f>
        <v>0</v>
      </c>
      <c r="J75" s="156">
        <f>'Фигур 4-2ст'!I75</f>
        <v>0</v>
      </c>
      <c r="K75" s="155">
        <f>'Фигур 4-1ст'!J75</f>
        <v>0</v>
      </c>
      <c r="L75" s="155">
        <f>'Фигур 4-2ст'!J75</f>
        <v>0</v>
      </c>
      <c r="M75" s="140"/>
      <c r="N75" s="59"/>
      <c r="Q75" s="42"/>
      <c r="R75" s="42"/>
      <c r="S75" s="1"/>
    </row>
    <row r="76" spans="1:19" ht="12.75" customHeight="1" x14ac:dyDescent="0.25">
      <c r="A76" s="111" t="s">
        <v>19</v>
      </c>
      <c r="B76" s="63">
        <v>17</v>
      </c>
      <c r="C76" s="55" t="s">
        <v>107</v>
      </c>
      <c r="D76" s="136">
        <v>66</v>
      </c>
      <c r="E76" s="55" t="s">
        <v>109</v>
      </c>
      <c r="F76" s="68" t="s">
        <v>29</v>
      </c>
      <c r="G76" s="56">
        <v>39550</v>
      </c>
      <c r="H76" s="57"/>
      <c r="I76" s="156">
        <f>'Фигур 4-1ст'!I76</f>
        <v>0</v>
      </c>
      <c r="J76" s="156">
        <f>'Фигур 4-2ст'!I76</f>
        <v>0</v>
      </c>
      <c r="K76" s="155">
        <f>'Фигур 4-1ст'!J76</f>
        <v>0</v>
      </c>
      <c r="L76" s="155">
        <f>'Фигур 4-2ст'!J76</f>
        <v>0</v>
      </c>
      <c r="M76" s="94">
        <f>SUM(K75:L78)</f>
        <v>0</v>
      </c>
      <c r="N76" s="142"/>
      <c r="Q76" s="42"/>
      <c r="R76" s="42"/>
      <c r="S76" s="1"/>
    </row>
    <row r="77" spans="1:19" ht="12.75" customHeight="1" x14ac:dyDescent="0.25">
      <c r="A77" s="111" t="s">
        <v>19</v>
      </c>
      <c r="B77" s="63">
        <v>17</v>
      </c>
      <c r="C77" s="55" t="s">
        <v>107</v>
      </c>
      <c r="D77" s="136">
        <v>67</v>
      </c>
      <c r="E77" s="55" t="s">
        <v>110</v>
      </c>
      <c r="F77" s="68" t="s">
        <v>27</v>
      </c>
      <c r="G77" s="56">
        <v>39607</v>
      </c>
      <c r="H77" s="57"/>
      <c r="I77" s="156">
        <f>'Фигур 4-1ст'!I77</f>
        <v>0</v>
      </c>
      <c r="J77" s="156">
        <f>'Фигур 4-2ст'!I77</f>
        <v>0</v>
      </c>
      <c r="K77" s="155">
        <f>'Фигур 4-1ст'!J77</f>
        <v>0</v>
      </c>
      <c r="L77" s="155">
        <f>'Фигур 4-2ст'!J77</f>
        <v>0</v>
      </c>
      <c r="M77" s="141"/>
      <c r="N77" s="60"/>
      <c r="Q77" s="42"/>
      <c r="R77" s="42"/>
      <c r="S77" s="1"/>
    </row>
    <row r="78" spans="1:19" ht="12.75" customHeight="1" x14ac:dyDescent="0.25">
      <c r="A78" s="111" t="s">
        <v>19</v>
      </c>
      <c r="B78" s="63">
        <v>17</v>
      </c>
      <c r="C78" s="55" t="s">
        <v>107</v>
      </c>
      <c r="D78" s="136">
        <v>68</v>
      </c>
      <c r="E78" s="55" t="s">
        <v>111</v>
      </c>
      <c r="F78" s="68" t="s">
        <v>29</v>
      </c>
      <c r="G78" s="56">
        <v>39722</v>
      </c>
      <c r="H78" s="57"/>
      <c r="I78" s="156">
        <f>'Фигур 4-1ст'!I78</f>
        <v>0</v>
      </c>
      <c r="J78" s="156">
        <f>'Фигур 4-2ст'!I78</f>
        <v>0</v>
      </c>
      <c r="K78" s="155">
        <f>'Фигур 4-1ст'!J78</f>
        <v>0</v>
      </c>
      <c r="L78" s="155">
        <f>'Фигур 4-2ст'!J78</f>
        <v>0</v>
      </c>
      <c r="M78" s="143"/>
      <c r="N78" s="61"/>
      <c r="Q78" s="42"/>
      <c r="R78" s="42"/>
      <c r="S78" s="1"/>
    </row>
    <row r="79" spans="1:19" ht="12.75" customHeight="1" x14ac:dyDescent="0.25">
      <c r="A79" s="112" t="s">
        <v>19</v>
      </c>
      <c r="B79" s="62">
        <v>18</v>
      </c>
      <c r="C79" s="34" t="s">
        <v>112</v>
      </c>
      <c r="D79" s="137">
        <v>69</v>
      </c>
      <c r="E79" s="34" t="s">
        <v>113</v>
      </c>
      <c r="F79" s="47" t="s">
        <v>27</v>
      </c>
      <c r="G79" s="35">
        <v>39680</v>
      </c>
      <c r="H79" s="146"/>
      <c r="I79" s="156">
        <f>'Фигур 4-1ст'!I79</f>
        <v>0</v>
      </c>
      <c r="J79" s="156">
        <f>'Фигур 4-2ст'!I79</f>
        <v>0</v>
      </c>
      <c r="K79" s="155">
        <f>'Фигур 4-1ст'!J79</f>
        <v>0</v>
      </c>
      <c r="L79" s="155">
        <f>'Фигур 4-2ст'!J79</f>
        <v>0</v>
      </c>
      <c r="M79" s="148"/>
      <c r="N79" s="149"/>
      <c r="Q79" s="42"/>
      <c r="R79" s="42"/>
      <c r="S79" s="1"/>
    </row>
    <row r="80" spans="1:19" ht="12.75" customHeight="1" x14ac:dyDescent="0.25">
      <c r="A80" s="112" t="s">
        <v>19</v>
      </c>
      <c r="B80" s="62">
        <v>18</v>
      </c>
      <c r="C80" s="34" t="s">
        <v>112</v>
      </c>
      <c r="D80" s="137">
        <v>70</v>
      </c>
      <c r="E80" s="34" t="s">
        <v>114</v>
      </c>
      <c r="F80" s="47" t="s">
        <v>29</v>
      </c>
      <c r="G80" s="35">
        <v>39386</v>
      </c>
      <c r="H80" s="146"/>
      <c r="I80" s="156">
        <f>'Фигур 4-1ст'!I80</f>
        <v>0</v>
      </c>
      <c r="J80" s="156">
        <f>'Фигур 4-2ст'!I80</f>
        <v>0</v>
      </c>
      <c r="K80" s="155">
        <f>'Фигур 4-1ст'!J80</f>
        <v>0</v>
      </c>
      <c r="L80" s="155">
        <f>'Фигур 4-2ст'!J80</f>
        <v>0</v>
      </c>
      <c r="M80" s="94">
        <f>SUM(K79:L82)</f>
        <v>0</v>
      </c>
      <c r="N80" s="151"/>
      <c r="Q80" s="42"/>
      <c r="R80" s="42"/>
      <c r="S80" s="1"/>
    </row>
    <row r="81" spans="1:19" ht="12.75" customHeight="1" x14ac:dyDescent="0.25">
      <c r="A81" s="112" t="s">
        <v>19</v>
      </c>
      <c r="B81" s="62">
        <v>18</v>
      </c>
      <c r="C81" s="34" t="s">
        <v>112</v>
      </c>
      <c r="D81" s="137">
        <v>71</v>
      </c>
      <c r="E81" s="34" t="s">
        <v>115</v>
      </c>
      <c r="F81" s="47" t="s">
        <v>27</v>
      </c>
      <c r="G81" s="35">
        <v>39573</v>
      </c>
      <c r="H81" s="146"/>
      <c r="I81" s="156">
        <f>'Фигур 4-1ст'!I81</f>
        <v>0</v>
      </c>
      <c r="J81" s="156">
        <f>'Фигур 4-2ст'!I81</f>
        <v>0</v>
      </c>
      <c r="K81" s="155">
        <f>'Фигур 4-1ст'!J81</f>
        <v>0</v>
      </c>
      <c r="L81" s="155">
        <f>'Фигур 4-2ст'!J81</f>
        <v>0</v>
      </c>
      <c r="M81" s="150"/>
      <c r="N81" s="152"/>
      <c r="Q81" s="42"/>
      <c r="R81" s="42"/>
      <c r="S81" s="1"/>
    </row>
    <row r="82" spans="1:19" ht="12.75" customHeight="1" x14ac:dyDescent="0.25">
      <c r="A82" s="112" t="s">
        <v>19</v>
      </c>
      <c r="B82" s="62">
        <v>18</v>
      </c>
      <c r="C82" s="34" t="s">
        <v>112</v>
      </c>
      <c r="D82" s="137">
        <v>72</v>
      </c>
      <c r="E82" s="34" t="s">
        <v>116</v>
      </c>
      <c r="F82" s="47" t="s">
        <v>29</v>
      </c>
      <c r="G82" s="35">
        <v>39833</v>
      </c>
      <c r="H82" s="146"/>
      <c r="I82" s="156">
        <f>'Фигур 4-1ст'!I82</f>
        <v>0</v>
      </c>
      <c r="J82" s="156">
        <f>'Фигур 4-2ст'!I82</f>
        <v>0</v>
      </c>
      <c r="K82" s="155">
        <f>'Фигур 4-1ст'!J82</f>
        <v>0</v>
      </c>
      <c r="L82" s="155">
        <f>'Фигур 4-2ст'!J82</f>
        <v>0</v>
      </c>
      <c r="M82" s="153"/>
      <c r="N82" s="154"/>
      <c r="Q82" s="42"/>
      <c r="R82" s="42"/>
      <c r="S82" s="1"/>
    </row>
    <row r="83" spans="1:19" ht="12.75" customHeight="1" x14ac:dyDescent="0.25">
      <c r="A83" s="111" t="s">
        <v>19</v>
      </c>
      <c r="B83" s="63">
        <v>19</v>
      </c>
      <c r="C83" s="55" t="s">
        <v>117</v>
      </c>
      <c r="D83" s="136">
        <v>73</v>
      </c>
      <c r="E83" s="55" t="s">
        <v>118</v>
      </c>
      <c r="F83" s="68" t="s">
        <v>27</v>
      </c>
      <c r="G83" s="56">
        <v>39572</v>
      </c>
      <c r="H83" s="57"/>
      <c r="I83" s="156">
        <f>'Фигур 4-1ст'!I83</f>
        <v>0</v>
      </c>
      <c r="J83" s="156">
        <f>'Фигур 4-2ст'!I83</f>
        <v>0</v>
      </c>
      <c r="K83" s="155">
        <f>'Фигур 4-1ст'!J83</f>
        <v>0</v>
      </c>
      <c r="L83" s="155">
        <f>'Фигур 4-2ст'!J83</f>
        <v>0</v>
      </c>
      <c r="M83" s="140"/>
      <c r="N83" s="59"/>
      <c r="Q83" s="42"/>
      <c r="R83" s="42"/>
      <c r="S83" s="1"/>
    </row>
    <row r="84" spans="1:19" ht="12.75" customHeight="1" x14ac:dyDescent="0.25">
      <c r="A84" s="111" t="s">
        <v>19</v>
      </c>
      <c r="B84" s="63">
        <v>19</v>
      </c>
      <c r="C84" s="55" t="s">
        <v>117</v>
      </c>
      <c r="D84" s="136">
        <v>74</v>
      </c>
      <c r="E84" s="55" t="s">
        <v>119</v>
      </c>
      <c r="F84" s="68" t="s">
        <v>29</v>
      </c>
      <c r="G84" s="56">
        <v>39479</v>
      </c>
      <c r="H84" s="57"/>
      <c r="I84" s="156">
        <f>'Фигур 4-1ст'!I84</f>
        <v>0</v>
      </c>
      <c r="J84" s="156">
        <f>'Фигур 4-2ст'!I84</f>
        <v>0</v>
      </c>
      <c r="K84" s="155">
        <f>'Фигур 4-1ст'!J84</f>
        <v>0</v>
      </c>
      <c r="L84" s="155">
        <f>'Фигур 4-2ст'!J84</f>
        <v>0</v>
      </c>
      <c r="M84" s="94">
        <f>SUM(K83:L86)</f>
        <v>0</v>
      </c>
      <c r="N84" s="142"/>
      <c r="Q84" s="42"/>
      <c r="R84" s="42"/>
      <c r="S84" s="1"/>
    </row>
    <row r="85" spans="1:19" ht="12.75" customHeight="1" x14ac:dyDescent="0.25">
      <c r="A85" s="111" t="s">
        <v>19</v>
      </c>
      <c r="B85" s="63">
        <v>19</v>
      </c>
      <c r="C85" s="55" t="s">
        <v>117</v>
      </c>
      <c r="D85" s="136">
        <v>75</v>
      </c>
      <c r="E85" s="55" t="s">
        <v>120</v>
      </c>
      <c r="F85" s="68" t="s">
        <v>27</v>
      </c>
      <c r="G85" s="56">
        <v>39650</v>
      </c>
      <c r="H85" s="57"/>
      <c r="I85" s="156">
        <f>'Фигур 4-1ст'!I85</f>
        <v>0</v>
      </c>
      <c r="J85" s="156">
        <f>'Фигур 4-2ст'!I85</f>
        <v>0</v>
      </c>
      <c r="K85" s="155">
        <f>'Фигур 4-1ст'!J85</f>
        <v>0</v>
      </c>
      <c r="L85" s="155">
        <f>'Фигур 4-2ст'!J85</f>
        <v>0</v>
      </c>
      <c r="M85" s="141"/>
      <c r="N85" s="60"/>
      <c r="Q85" s="42"/>
      <c r="R85" s="42"/>
      <c r="S85" s="1"/>
    </row>
    <row r="86" spans="1:19" ht="12.75" customHeight="1" x14ac:dyDescent="0.25">
      <c r="A86" s="111" t="s">
        <v>19</v>
      </c>
      <c r="B86" s="63">
        <v>19</v>
      </c>
      <c r="C86" s="55" t="s">
        <v>117</v>
      </c>
      <c r="D86" s="136">
        <v>76</v>
      </c>
      <c r="E86" s="55" t="s">
        <v>121</v>
      </c>
      <c r="F86" s="68" t="s">
        <v>29</v>
      </c>
      <c r="G86" s="56">
        <v>39615</v>
      </c>
      <c r="H86" s="57"/>
      <c r="I86" s="156">
        <f>'Фигур 4-1ст'!I86</f>
        <v>0</v>
      </c>
      <c r="J86" s="156">
        <f>'Фигур 4-2ст'!I86</f>
        <v>0</v>
      </c>
      <c r="K86" s="155">
        <f>'Фигур 4-1ст'!J86</f>
        <v>0</v>
      </c>
      <c r="L86" s="155">
        <f>'Фигур 4-2ст'!J86</f>
        <v>0</v>
      </c>
      <c r="M86" s="143"/>
      <c r="N86" s="61"/>
      <c r="Q86" s="42"/>
      <c r="R86" s="42"/>
      <c r="S86" s="1"/>
    </row>
    <row r="87" spans="1:19" ht="12.75" customHeight="1" x14ac:dyDescent="0.25">
      <c r="A87" s="112" t="s">
        <v>19</v>
      </c>
      <c r="B87" s="62">
        <v>20</v>
      </c>
      <c r="C87" s="34" t="s">
        <v>122</v>
      </c>
      <c r="D87" s="137">
        <v>77</v>
      </c>
      <c r="E87" s="34" t="s">
        <v>123</v>
      </c>
      <c r="F87" s="47" t="s">
        <v>27</v>
      </c>
      <c r="G87" s="35">
        <v>39251</v>
      </c>
      <c r="H87" s="146"/>
      <c r="I87" s="156">
        <f>'Фигур 4-1ст'!I87</f>
        <v>0</v>
      </c>
      <c r="J87" s="156">
        <f>'Фигур 4-2ст'!I87</f>
        <v>0</v>
      </c>
      <c r="K87" s="155">
        <f>'Фигур 4-1ст'!J87</f>
        <v>0</v>
      </c>
      <c r="L87" s="155">
        <f>'Фигур 4-2ст'!J87</f>
        <v>0</v>
      </c>
      <c r="M87" s="148"/>
      <c r="N87" s="149"/>
      <c r="Q87" s="42"/>
      <c r="R87" s="42"/>
      <c r="S87" s="1"/>
    </row>
    <row r="88" spans="1:19" ht="12.75" customHeight="1" x14ac:dyDescent="0.25">
      <c r="A88" s="112" t="s">
        <v>19</v>
      </c>
      <c r="B88" s="62">
        <v>20</v>
      </c>
      <c r="C88" s="34" t="s">
        <v>122</v>
      </c>
      <c r="D88" s="137">
        <v>78</v>
      </c>
      <c r="E88" s="34" t="s">
        <v>124</v>
      </c>
      <c r="F88" s="47" t="s">
        <v>29</v>
      </c>
      <c r="G88" s="35">
        <v>39357</v>
      </c>
      <c r="H88" s="146"/>
      <c r="I88" s="156">
        <f>'Фигур 4-1ст'!I88</f>
        <v>0</v>
      </c>
      <c r="J88" s="156">
        <f>'Фигур 4-2ст'!I88</f>
        <v>0</v>
      </c>
      <c r="K88" s="155">
        <f>'Фигур 4-1ст'!J88</f>
        <v>0</v>
      </c>
      <c r="L88" s="155">
        <f>'Фигур 4-2ст'!J88</f>
        <v>0</v>
      </c>
      <c r="M88" s="94">
        <f>SUM(K87:L90)</f>
        <v>0</v>
      </c>
      <c r="N88" s="151"/>
      <c r="Q88" s="42"/>
      <c r="R88" s="42"/>
      <c r="S88" s="1"/>
    </row>
    <row r="89" spans="1:19" ht="12.75" customHeight="1" x14ac:dyDescent="0.25">
      <c r="A89" s="112" t="s">
        <v>19</v>
      </c>
      <c r="B89" s="62">
        <v>20</v>
      </c>
      <c r="C89" s="34" t="s">
        <v>122</v>
      </c>
      <c r="D89" s="137">
        <v>79</v>
      </c>
      <c r="E89" s="34" t="s">
        <v>125</v>
      </c>
      <c r="F89" s="47" t="s">
        <v>27</v>
      </c>
      <c r="G89" s="35">
        <v>39429</v>
      </c>
      <c r="H89" s="146"/>
      <c r="I89" s="156">
        <f>'Фигур 4-1ст'!I89</f>
        <v>0</v>
      </c>
      <c r="J89" s="156">
        <f>'Фигур 4-2ст'!I89</f>
        <v>0</v>
      </c>
      <c r="K89" s="155">
        <f>'Фигур 4-1ст'!J89</f>
        <v>0</v>
      </c>
      <c r="L89" s="155">
        <f>'Фигур 4-2ст'!J89</f>
        <v>0</v>
      </c>
      <c r="M89" s="150"/>
      <c r="N89" s="152"/>
      <c r="Q89" s="42"/>
      <c r="R89" s="42"/>
      <c r="S89" s="1"/>
    </row>
    <row r="90" spans="1:19" ht="12.75" customHeight="1" x14ac:dyDescent="0.25">
      <c r="A90" s="112" t="s">
        <v>19</v>
      </c>
      <c r="B90" s="62">
        <v>20</v>
      </c>
      <c r="C90" s="34" t="s">
        <v>122</v>
      </c>
      <c r="D90" s="137">
        <v>80</v>
      </c>
      <c r="E90" s="34" t="s">
        <v>126</v>
      </c>
      <c r="F90" s="47" t="s">
        <v>29</v>
      </c>
      <c r="G90" s="35">
        <v>39422</v>
      </c>
      <c r="H90" s="146"/>
      <c r="I90" s="156">
        <f>'Фигур 4-1ст'!I90</f>
        <v>0</v>
      </c>
      <c r="J90" s="156">
        <f>'Фигур 4-2ст'!I90</f>
        <v>0</v>
      </c>
      <c r="K90" s="155">
        <f>'Фигур 4-1ст'!J90</f>
        <v>0</v>
      </c>
      <c r="L90" s="155">
        <f>'Фигур 4-2ст'!J90</f>
        <v>0</v>
      </c>
      <c r="M90" s="153"/>
      <c r="N90" s="154"/>
      <c r="Q90" s="42"/>
      <c r="R90" s="42"/>
      <c r="S90" s="1"/>
    </row>
    <row r="91" spans="1:19" ht="12.75" customHeight="1" x14ac:dyDescent="0.25">
      <c r="A91" s="113" t="s">
        <v>20</v>
      </c>
      <c r="B91" s="63">
        <v>21</v>
      </c>
      <c r="C91" s="55" t="s">
        <v>127</v>
      </c>
      <c r="D91" s="136">
        <v>81</v>
      </c>
      <c r="E91" s="55" t="s">
        <v>128</v>
      </c>
      <c r="F91" s="68" t="s">
        <v>27</v>
      </c>
      <c r="G91" s="56">
        <v>39887</v>
      </c>
      <c r="H91" s="57"/>
      <c r="I91" s="156">
        <f>'Фигур 4-1ст'!I91</f>
        <v>9.9050925925925912E-4</v>
      </c>
      <c r="J91" s="156">
        <f>'Фигур 4-2ст'!I91</f>
        <v>7.4687500000000003E-4</v>
      </c>
      <c r="K91" s="155">
        <f>'Фигур 4-1ст'!J91</f>
        <v>7</v>
      </c>
      <c r="L91" s="155">
        <f>'Фигур 4-2ст'!J91</f>
        <v>8</v>
      </c>
      <c r="M91" s="140"/>
      <c r="N91" s="59"/>
      <c r="Q91" s="42"/>
      <c r="R91" s="42"/>
      <c r="S91" s="1"/>
    </row>
    <row r="92" spans="1:19" ht="12.75" customHeight="1" x14ac:dyDescent="0.25">
      <c r="A92" s="113" t="s">
        <v>20</v>
      </c>
      <c r="B92" s="63">
        <v>21</v>
      </c>
      <c r="C92" s="55" t="s">
        <v>127</v>
      </c>
      <c r="D92" s="136">
        <v>82</v>
      </c>
      <c r="E92" s="55" t="s">
        <v>129</v>
      </c>
      <c r="F92" s="68" t="s">
        <v>29</v>
      </c>
      <c r="G92" s="56">
        <v>39546</v>
      </c>
      <c r="H92" s="57"/>
      <c r="I92" s="156">
        <f>'Фигур 4-1ст'!I92</f>
        <v>8.512731481481482E-4</v>
      </c>
      <c r="J92" s="156">
        <f>'Фигур 4-2ст'!I92</f>
        <v>6.5474537037037031E-4</v>
      </c>
      <c r="K92" s="155">
        <f>'Фигур 4-1ст'!J92</f>
        <v>23</v>
      </c>
      <c r="L92" s="155">
        <f>'Фигур 4-2ст'!J92</f>
        <v>22</v>
      </c>
      <c r="M92" s="94">
        <f>SUM(K91:L94)</f>
        <v>119</v>
      </c>
      <c r="N92" s="142"/>
      <c r="Q92" s="42"/>
      <c r="R92" s="42"/>
      <c r="S92" s="1"/>
    </row>
    <row r="93" spans="1:19" ht="12.75" customHeight="1" x14ac:dyDescent="0.25">
      <c r="A93" s="113" t="s">
        <v>20</v>
      </c>
      <c r="B93" s="63">
        <v>21</v>
      </c>
      <c r="C93" s="55" t="s">
        <v>127</v>
      </c>
      <c r="D93" s="136">
        <v>83</v>
      </c>
      <c r="E93" s="55" t="s">
        <v>130</v>
      </c>
      <c r="F93" s="68" t="s">
        <v>27</v>
      </c>
      <c r="G93" s="56">
        <v>39879</v>
      </c>
      <c r="H93" s="57"/>
      <c r="I93" s="156">
        <f>'Фигур 4-1ст'!I93</f>
        <v>7.8599537037037039E-4</v>
      </c>
      <c r="J93" s="156">
        <f>'Фигур 4-2ст'!I93</f>
        <v>5.3749999999999989E-4</v>
      </c>
      <c r="K93" s="155">
        <f>'Фигур 4-1ст'!J93</f>
        <v>6</v>
      </c>
      <c r="L93" s="155">
        <f>'Фигур 4-2ст'!J93</f>
        <v>17</v>
      </c>
      <c r="M93" s="141"/>
      <c r="N93" s="60"/>
      <c r="Q93" s="42"/>
      <c r="R93" s="42"/>
      <c r="S93" s="1"/>
    </row>
    <row r="94" spans="1:19" ht="12.75" customHeight="1" x14ac:dyDescent="0.25">
      <c r="A94" s="113" t="s">
        <v>20</v>
      </c>
      <c r="B94" s="63">
        <v>21</v>
      </c>
      <c r="C94" s="55" t="s">
        <v>127</v>
      </c>
      <c r="D94" s="136">
        <v>84</v>
      </c>
      <c r="E94" s="55" t="s">
        <v>131</v>
      </c>
      <c r="F94" s="68" t="s">
        <v>29</v>
      </c>
      <c r="G94" s="56">
        <v>39544</v>
      </c>
      <c r="H94" s="57"/>
      <c r="I94" s="156">
        <f>'Фигур 4-1ст'!I94</f>
        <v>8.0254629629629632E-4</v>
      </c>
      <c r="J94" s="156">
        <f>'Фигур 4-2ст'!I94</f>
        <v>6.15162037037037E-4</v>
      </c>
      <c r="K94" s="155">
        <f>'Фигур 4-1ст'!J94</f>
        <v>18</v>
      </c>
      <c r="L94" s="155">
        <f>'Фигур 4-2ст'!J94</f>
        <v>18</v>
      </c>
      <c r="M94" s="143"/>
      <c r="N94" s="61"/>
      <c r="Q94" s="42"/>
      <c r="R94" s="42"/>
      <c r="S94" s="1"/>
    </row>
    <row r="95" spans="1:19" ht="12.75" customHeight="1" x14ac:dyDescent="0.25">
      <c r="A95" s="114" t="s">
        <v>20</v>
      </c>
      <c r="B95" s="62">
        <v>22</v>
      </c>
      <c r="C95" s="34" t="s">
        <v>132</v>
      </c>
      <c r="D95" s="137">
        <v>85</v>
      </c>
      <c r="E95" s="34" t="s">
        <v>133</v>
      </c>
      <c r="F95" s="47" t="s">
        <v>27</v>
      </c>
      <c r="G95" s="35">
        <v>39352</v>
      </c>
      <c r="H95" s="146"/>
      <c r="I95" s="156">
        <f>'Фигур 4-1ст'!I95</f>
        <v>9.61574074074074E-4</v>
      </c>
      <c r="J95" s="156">
        <f>'Фигур 4-2ст'!I95</f>
        <v>1.0181712962962963E-3</v>
      </c>
      <c r="K95" s="155">
        <f>'Фигур 4-1ст'!J95</f>
        <v>2</v>
      </c>
      <c r="L95" s="155">
        <f>'Фигур 4-2ст'!J95</f>
        <v>20</v>
      </c>
      <c r="M95" s="148"/>
      <c r="N95" s="149"/>
      <c r="O95" s="52"/>
      <c r="P95" s="52"/>
      <c r="Q95" s="42"/>
      <c r="R95" s="42"/>
      <c r="S95" s="42"/>
    </row>
    <row r="96" spans="1:19" ht="12.75" customHeight="1" x14ac:dyDescent="0.25">
      <c r="A96" s="114" t="s">
        <v>20</v>
      </c>
      <c r="B96" s="62">
        <v>22</v>
      </c>
      <c r="C96" s="34" t="s">
        <v>132</v>
      </c>
      <c r="D96" s="137">
        <v>86</v>
      </c>
      <c r="E96" s="34" t="s">
        <v>134</v>
      </c>
      <c r="F96" s="47" t="s">
        <v>29</v>
      </c>
      <c r="G96" s="35">
        <v>39339</v>
      </c>
      <c r="H96" s="146"/>
      <c r="I96" s="156">
        <f>'Фигур 4-1ст'!I96</f>
        <v>9.8101851851851844E-4</v>
      </c>
      <c r="J96" s="156">
        <f>'Фигур 4-2ст'!I96</f>
        <v>8.3263888888888895E-4</v>
      </c>
      <c r="K96" s="155">
        <f>'Фигур 4-1ст'!J96</f>
        <v>0</v>
      </c>
      <c r="L96" s="155">
        <f>'Фигур 4-2ст'!J96</f>
        <v>20</v>
      </c>
      <c r="M96" s="94">
        <f>SUM(K95:L98)</f>
        <v>88</v>
      </c>
      <c r="N96" s="151"/>
      <c r="Q96" s="42"/>
      <c r="R96" s="42"/>
      <c r="S96" s="1"/>
    </row>
    <row r="97" spans="1:19" ht="12.75" customHeight="1" x14ac:dyDescent="0.25">
      <c r="A97" s="114" t="s">
        <v>20</v>
      </c>
      <c r="B97" s="62">
        <v>22</v>
      </c>
      <c r="C97" s="34" t="s">
        <v>132</v>
      </c>
      <c r="D97" s="137">
        <v>87</v>
      </c>
      <c r="E97" s="34" t="s">
        <v>135</v>
      </c>
      <c r="F97" s="47" t="s">
        <v>27</v>
      </c>
      <c r="G97" s="35">
        <v>39550</v>
      </c>
      <c r="H97" s="146"/>
      <c r="I97" s="156">
        <f>'Фигур 4-1ст'!I97</f>
        <v>8.879629629629629E-4</v>
      </c>
      <c r="J97" s="156">
        <f>'Фигур 4-2ст'!I97</f>
        <v>6.7337962962962968E-4</v>
      </c>
      <c r="K97" s="155">
        <f>'Фигур 4-1ст'!J97</f>
        <v>3</v>
      </c>
      <c r="L97" s="155">
        <f>'Фигур 4-2ст'!J97</f>
        <v>20</v>
      </c>
      <c r="M97" s="150"/>
      <c r="N97" s="152"/>
      <c r="Q97" s="42"/>
      <c r="R97" s="42"/>
      <c r="S97" s="1"/>
    </row>
    <row r="98" spans="1:19" ht="12.75" customHeight="1" x14ac:dyDescent="0.25">
      <c r="A98" s="114" t="s">
        <v>20</v>
      </c>
      <c r="B98" s="62">
        <v>22</v>
      </c>
      <c r="C98" s="34" t="s">
        <v>132</v>
      </c>
      <c r="D98" s="137">
        <v>88</v>
      </c>
      <c r="E98" s="34" t="s">
        <v>136</v>
      </c>
      <c r="F98" s="47" t="s">
        <v>29</v>
      </c>
      <c r="G98" s="35">
        <v>39469</v>
      </c>
      <c r="H98" s="146"/>
      <c r="I98" s="156">
        <f>'Фигур 4-1ст'!I98</f>
        <v>9.5104166666666655E-4</v>
      </c>
      <c r="J98" s="156">
        <f>'Фигур 4-2ст'!I98</f>
        <v>6.5289351851851847E-4</v>
      </c>
      <c r="K98" s="155">
        <f>'Фигур 4-1ст'!J98</f>
        <v>2</v>
      </c>
      <c r="L98" s="155">
        <f>'Фигур 4-2ст'!J98</f>
        <v>21</v>
      </c>
      <c r="M98" s="153"/>
      <c r="N98" s="154"/>
      <c r="Q98" s="42"/>
      <c r="R98" s="42"/>
      <c r="S98" s="1"/>
    </row>
    <row r="99" spans="1:19" ht="12.75" customHeight="1" x14ac:dyDescent="0.25">
      <c r="A99" s="113" t="s">
        <v>20</v>
      </c>
      <c r="B99" s="63">
        <v>23</v>
      </c>
      <c r="C99" s="55" t="s">
        <v>137</v>
      </c>
      <c r="D99" s="136">
        <v>89</v>
      </c>
      <c r="E99" s="55" t="s">
        <v>138</v>
      </c>
      <c r="F99" s="68" t="s">
        <v>27</v>
      </c>
      <c r="G99" s="56">
        <v>39264</v>
      </c>
      <c r="H99" s="57"/>
      <c r="I99" s="156">
        <f>'Фигур 4-1ст'!I99</f>
        <v>8.7789351851851841E-4</v>
      </c>
      <c r="J99" s="156">
        <f>'Фигур 4-2ст'!I99</f>
        <v>7.309027777777778E-4</v>
      </c>
      <c r="K99" s="155">
        <f>'Фигур 4-1ст'!J99</f>
        <v>16</v>
      </c>
      <c r="L99" s="155">
        <f>'Фигур 4-2ст'!J99</f>
        <v>26</v>
      </c>
      <c r="M99" s="140"/>
      <c r="N99" s="59"/>
      <c r="Q99" s="42"/>
      <c r="R99" s="42"/>
      <c r="S99" s="1"/>
    </row>
    <row r="100" spans="1:19" ht="12.75" customHeight="1" x14ac:dyDescent="0.25">
      <c r="A100" s="113" t="s">
        <v>20</v>
      </c>
      <c r="B100" s="63">
        <v>23</v>
      </c>
      <c r="C100" s="55" t="s">
        <v>137</v>
      </c>
      <c r="D100" s="136">
        <v>90</v>
      </c>
      <c r="E100" s="55" t="s">
        <v>139</v>
      </c>
      <c r="F100" s="68" t="s">
        <v>29</v>
      </c>
      <c r="G100" s="56">
        <v>39187</v>
      </c>
      <c r="H100" s="57"/>
      <c r="I100" s="156">
        <f>'Фигур 4-1ст'!I100</f>
        <v>1.5439814814814812E-3</v>
      </c>
      <c r="J100" s="156">
        <f>'Фигур 4-2ст'!I100</f>
        <v>6.1550925925925922E-4</v>
      </c>
      <c r="K100" s="155">
        <f>'Фигур 4-1ст'!J100</f>
        <v>47</v>
      </c>
      <c r="L100" s="155">
        <f>'Фигур 4-2ст'!J100</f>
        <v>46</v>
      </c>
      <c r="M100" s="94">
        <f>SUM(K99:L102)</f>
        <v>248</v>
      </c>
      <c r="N100" s="142"/>
      <c r="Q100" s="42"/>
      <c r="R100" s="42"/>
      <c r="S100" s="1"/>
    </row>
    <row r="101" spans="1:19" ht="12.75" customHeight="1" x14ac:dyDescent="0.25">
      <c r="A101" s="113" t="s">
        <v>20</v>
      </c>
      <c r="B101" s="63">
        <v>23</v>
      </c>
      <c r="C101" s="55" t="s">
        <v>137</v>
      </c>
      <c r="D101" s="136">
        <v>91</v>
      </c>
      <c r="E101" s="55" t="s">
        <v>140</v>
      </c>
      <c r="F101" s="68" t="s">
        <v>27</v>
      </c>
      <c r="G101" s="56">
        <v>39359</v>
      </c>
      <c r="H101" s="57"/>
      <c r="I101" s="156">
        <f>'Фигур 4-1ст'!I101</f>
        <v>7.5081018518518509E-4</v>
      </c>
      <c r="J101" s="156">
        <f>'Фигур 4-2ст'!I101</f>
        <v>5.5775462962962951E-4</v>
      </c>
      <c r="K101" s="155">
        <f>'Фигур 4-1ст'!J101</f>
        <v>28</v>
      </c>
      <c r="L101" s="155">
        <f>'Фигур 4-2ст'!J101</f>
        <v>10</v>
      </c>
      <c r="M101" s="141"/>
      <c r="N101" s="60"/>
      <c r="Q101" s="42"/>
      <c r="R101" s="42"/>
      <c r="S101" s="1"/>
    </row>
    <row r="102" spans="1:19" ht="12.75" customHeight="1" x14ac:dyDescent="0.25">
      <c r="A102" s="113" t="s">
        <v>20</v>
      </c>
      <c r="B102" s="63">
        <v>23</v>
      </c>
      <c r="C102" s="55" t="s">
        <v>137</v>
      </c>
      <c r="D102" s="136">
        <v>92</v>
      </c>
      <c r="E102" s="55" t="s">
        <v>141</v>
      </c>
      <c r="F102" s="68" t="s">
        <v>29</v>
      </c>
      <c r="G102" s="56">
        <v>39193</v>
      </c>
      <c r="H102" s="57"/>
      <c r="I102" s="156">
        <f>'Фигур 4-1ст'!I102</f>
        <v>1.1194444444444444E-3</v>
      </c>
      <c r="J102" s="156">
        <f>'Фигур 4-2ст'!I102</f>
        <v>7.0208333333333321E-4</v>
      </c>
      <c r="K102" s="155">
        <f>'Фигур 4-1ст'!J102</f>
        <v>35</v>
      </c>
      <c r="L102" s="155">
        <f>'Фигур 4-2ст'!J102</f>
        <v>40</v>
      </c>
      <c r="M102" s="143"/>
      <c r="N102" s="61"/>
      <c r="Q102" s="42"/>
      <c r="R102" s="42"/>
      <c r="S102" s="1"/>
    </row>
    <row r="103" spans="1:19" ht="12.75" customHeight="1" x14ac:dyDescent="0.25">
      <c r="A103" s="114" t="s">
        <v>20</v>
      </c>
      <c r="B103" s="62">
        <v>24</v>
      </c>
      <c r="C103" s="34" t="s">
        <v>142</v>
      </c>
      <c r="D103" s="137">
        <v>93</v>
      </c>
      <c r="E103" s="34" t="s">
        <v>143</v>
      </c>
      <c r="F103" s="47" t="s">
        <v>27</v>
      </c>
      <c r="G103" s="35">
        <v>39406</v>
      </c>
      <c r="H103" s="146"/>
      <c r="I103" s="156">
        <f>'Фигур 4-1ст'!I103</f>
        <v>7.7037037037037037E-4</v>
      </c>
      <c r="J103" s="156">
        <f>'Фигур 4-2ст'!I103</f>
        <v>6.9664351851851864E-4</v>
      </c>
      <c r="K103" s="155">
        <f>'Фигур 4-1ст'!J103</f>
        <v>10</v>
      </c>
      <c r="L103" s="155">
        <f>'Фигур 4-2ст'!J103</f>
        <v>20</v>
      </c>
      <c r="M103" s="148"/>
      <c r="N103" s="149"/>
      <c r="Q103" s="42"/>
      <c r="R103" s="42"/>
      <c r="S103" s="1"/>
    </row>
    <row r="104" spans="1:19" ht="12.75" customHeight="1" x14ac:dyDescent="0.25">
      <c r="A104" s="114" t="s">
        <v>20</v>
      </c>
      <c r="B104" s="62">
        <v>24</v>
      </c>
      <c r="C104" s="34" t="s">
        <v>142</v>
      </c>
      <c r="D104" s="137">
        <v>94</v>
      </c>
      <c r="E104" s="34" t="s">
        <v>144</v>
      </c>
      <c r="F104" s="47" t="s">
        <v>29</v>
      </c>
      <c r="G104" s="35">
        <v>39321</v>
      </c>
      <c r="H104" s="146"/>
      <c r="I104" s="156">
        <f>'Фигур 4-1ст'!I104</f>
        <v>9.190972222222223E-4</v>
      </c>
      <c r="J104" s="156">
        <f>'Фигур 4-2ст'!I104</f>
        <v>7.8668981481481483E-4</v>
      </c>
      <c r="K104" s="155">
        <f>'Фигур 4-1ст'!J104</f>
        <v>13</v>
      </c>
      <c r="L104" s="155">
        <f>'Фигур 4-2ст'!J104</f>
        <v>7</v>
      </c>
      <c r="M104" s="94">
        <f>SUM(K103:L106)</f>
        <v>110</v>
      </c>
      <c r="N104" s="151"/>
      <c r="Q104" s="42"/>
      <c r="R104" s="42"/>
      <c r="S104" s="1"/>
    </row>
    <row r="105" spans="1:19" ht="12.75" customHeight="1" x14ac:dyDescent="0.25">
      <c r="A105" s="114" t="s">
        <v>20</v>
      </c>
      <c r="B105" s="62">
        <v>24</v>
      </c>
      <c r="C105" s="34" t="s">
        <v>142</v>
      </c>
      <c r="D105" s="137">
        <v>95</v>
      </c>
      <c r="E105" s="34" t="s">
        <v>145</v>
      </c>
      <c r="F105" s="47" t="s">
        <v>27</v>
      </c>
      <c r="G105" s="35">
        <v>39418</v>
      </c>
      <c r="H105" s="146"/>
      <c r="I105" s="156">
        <f>'Фигур 4-1ст'!I105</f>
        <v>7.4664351851851845E-4</v>
      </c>
      <c r="J105" s="156">
        <f>'Фигур 4-2ст'!I105</f>
        <v>6.8506944444444442E-4</v>
      </c>
      <c r="K105" s="155">
        <f>'Фигур 4-1ст'!J105</f>
        <v>8</v>
      </c>
      <c r="L105" s="155">
        <f>'Фигур 4-2ст'!J105</f>
        <v>11</v>
      </c>
      <c r="M105" s="150"/>
      <c r="N105" s="152"/>
      <c r="Q105" s="42"/>
      <c r="R105" s="42"/>
      <c r="S105" s="1"/>
    </row>
    <row r="106" spans="1:19" ht="12.75" customHeight="1" x14ac:dyDescent="0.25">
      <c r="A106" s="114" t="s">
        <v>20</v>
      </c>
      <c r="B106" s="62">
        <v>24</v>
      </c>
      <c r="C106" s="34" t="s">
        <v>142</v>
      </c>
      <c r="D106" s="137">
        <v>96</v>
      </c>
      <c r="E106" s="34" t="s">
        <v>146</v>
      </c>
      <c r="F106" s="47" t="s">
        <v>29</v>
      </c>
      <c r="G106" s="35">
        <v>39478</v>
      </c>
      <c r="H106" s="146"/>
      <c r="I106" s="156">
        <f>'Фигур 4-1ст'!I106</f>
        <v>9.2118055555555562E-4</v>
      </c>
      <c r="J106" s="156">
        <f>'Фигур 4-2ст'!I106</f>
        <v>6.0370370370370363E-4</v>
      </c>
      <c r="K106" s="155">
        <f>'Фигур 4-1ст'!J106</f>
        <v>17</v>
      </c>
      <c r="L106" s="155">
        <f>'Фигур 4-2ст'!J106</f>
        <v>24</v>
      </c>
      <c r="M106" s="153"/>
      <c r="N106" s="154"/>
      <c r="Q106" s="42"/>
      <c r="R106" s="42"/>
      <c r="S106" s="1"/>
    </row>
    <row r="107" spans="1:19" ht="12.75" customHeight="1" x14ac:dyDescent="0.25">
      <c r="A107" s="113" t="s">
        <v>20</v>
      </c>
      <c r="B107" s="63">
        <v>25</v>
      </c>
      <c r="C107" s="55" t="s">
        <v>147</v>
      </c>
      <c r="D107" s="136">
        <v>97</v>
      </c>
      <c r="E107" s="55" t="s">
        <v>148</v>
      </c>
      <c r="F107" s="68" t="s">
        <v>27</v>
      </c>
      <c r="G107" s="56">
        <v>39522</v>
      </c>
      <c r="H107" s="57"/>
      <c r="I107" s="156">
        <f>'Фигур 4-1ст'!I107</f>
        <v>9.1678240740740739E-4</v>
      </c>
      <c r="J107" s="156">
        <f>'Фигур 4-2ст'!I107</f>
        <v>5.1539351851851844E-4</v>
      </c>
      <c r="K107" s="155">
        <f>'Фигур 4-1ст'!J107</f>
        <v>10</v>
      </c>
      <c r="L107" s="155">
        <f>'Фигур 4-2ст'!J107</f>
        <v>8</v>
      </c>
      <c r="M107" s="140"/>
      <c r="N107" s="59"/>
      <c r="Q107" s="42"/>
      <c r="R107" s="42"/>
      <c r="S107" s="1"/>
    </row>
    <row r="108" spans="1:19" ht="12.75" customHeight="1" x14ac:dyDescent="0.25">
      <c r="A108" s="113" t="s">
        <v>20</v>
      </c>
      <c r="B108" s="63">
        <v>25</v>
      </c>
      <c r="C108" s="55" t="s">
        <v>147</v>
      </c>
      <c r="D108" s="136">
        <v>98</v>
      </c>
      <c r="E108" s="55" t="s">
        <v>149</v>
      </c>
      <c r="F108" s="68" t="s">
        <v>29</v>
      </c>
      <c r="G108" s="56">
        <v>39488</v>
      </c>
      <c r="H108" s="57"/>
      <c r="I108" s="156">
        <f>'Фигур 4-1ст'!I108</f>
        <v>6.7627314814814818E-4</v>
      </c>
      <c r="J108" s="156">
        <f>'Фигур 4-2ст'!I108</f>
        <v>8.4201388888888878E-4</v>
      </c>
      <c r="K108" s="155">
        <f>'Фигур 4-1ст'!J108</f>
        <v>15</v>
      </c>
      <c r="L108" s="155">
        <f>'Фигур 4-2ст'!J108</f>
        <v>21</v>
      </c>
      <c r="M108" s="94">
        <f>SUM(K107:L110)</f>
        <v>107</v>
      </c>
      <c r="N108" s="142"/>
      <c r="Q108" s="42"/>
      <c r="R108" s="42"/>
      <c r="S108" s="1"/>
    </row>
    <row r="109" spans="1:19" ht="12.75" customHeight="1" x14ac:dyDescent="0.25">
      <c r="A109" s="113" t="s">
        <v>20</v>
      </c>
      <c r="B109" s="63">
        <v>25</v>
      </c>
      <c r="C109" s="55" t="s">
        <v>147</v>
      </c>
      <c r="D109" s="136">
        <v>99</v>
      </c>
      <c r="E109" s="55" t="s">
        <v>150</v>
      </c>
      <c r="F109" s="68" t="s">
        <v>27</v>
      </c>
      <c r="G109" s="56">
        <v>39509</v>
      </c>
      <c r="H109" s="57"/>
      <c r="I109" s="156">
        <f>'Фигур 4-1ст'!I109</f>
        <v>7.4386574074074069E-4</v>
      </c>
      <c r="J109" s="156">
        <f>'Фигур 4-2ст'!I109</f>
        <v>4.9479166666666671E-4</v>
      </c>
      <c r="K109" s="155">
        <f>'Фигур 4-1ст'!J109</f>
        <v>17</v>
      </c>
      <c r="L109" s="155">
        <f>'Фигур 4-2ст'!J109</f>
        <v>23</v>
      </c>
      <c r="M109" s="141"/>
      <c r="N109" s="60"/>
      <c r="Q109" s="42"/>
      <c r="R109" s="42"/>
      <c r="S109" s="1"/>
    </row>
    <row r="110" spans="1:19" ht="12.75" customHeight="1" x14ac:dyDescent="0.25">
      <c r="A110" s="113" t="s">
        <v>20</v>
      </c>
      <c r="B110" s="63">
        <v>25</v>
      </c>
      <c r="C110" s="55" t="s">
        <v>147</v>
      </c>
      <c r="D110" s="136">
        <v>100</v>
      </c>
      <c r="E110" s="55" t="s">
        <v>151</v>
      </c>
      <c r="F110" s="68" t="s">
        <v>29</v>
      </c>
      <c r="G110" s="56">
        <v>39644</v>
      </c>
      <c r="H110" s="57"/>
      <c r="I110" s="156">
        <f>'Фигур 4-1ст'!I110</f>
        <v>9.4351851851851856E-4</v>
      </c>
      <c r="J110" s="156">
        <f>'Фигур 4-2ст'!I110</f>
        <v>6.1087962962962973E-4</v>
      </c>
      <c r="K110" s="155">
        <f>'Фигур 4-1ст'!J110</f>
        <v>9</v>
      </c>
      <c r="L110" s="155">
        <f>'Фигур 4-2ст'!J110</f>
        <v>4</v>
      </c>
      <c r="M110" s="143"/>
      <c r="N110" s="61"/>
      <c r="Q110" s="42"/>
      <c r="R110" s="42"/>
      <c r="S110" s="1"/>
    </row>
    <row r="111" spans="1:19" ht="12.75" customHeight="1" x14ac:dyDescent="0.25">
      <c r="A111" s="114" t="s">
        <v>20</v>
      </c>
      <c r="B111" s="62">
        <v>26</v>
      </c>
      <c r="C111" s="34" t="s">
        <v>152</v>
      </c>
      <c r="D111" s="137">
        <v>101</v>
      </c>
      <c r="E111" s="34" t="s">
        <v>153</v>
      </c>
      <c r="F111" s="47" t="s">
        <v>27</v>
      </c>
      <c r="G111" s="35">
        <v>39365</v>
      </c>
      <c r="H111" s="146"/>
      <c r="I111" s="156">
        <f>'Фигур 4-1ст'!I111</f>
        <v>9.0277777777777784E-4</v>
      </c>
      <c r="J111" s="156">
        <f>'Фигур 4-2ст'!I111</f>
        <v>9.8159722222222225E-4</v>
      </c>
      <c r="K111" s="155">
        <f>'Фигур 4-1ст'!J111</f>
        <v>0</v>
      </c>
      <c r="L111" s="155">
        <f>'Фигур 4-2ст'!J111</f>
        <v>7</v>
      </c>
      <c r="M111" s="148"/>
      <c r="N111" s="149"/>
      <c r="S111" s="1"/>
    </row>
    <row r="112" spans="1:19" ht="12.75" customHeight="1" x14ac:dyDescent="0.25">
      <c r="A112" s="114" t="s">
        <v>20</v>
      </c>
      <c r="B112" s="62">
        <v>26</v>
      </c>
      <c r="C112" s="34" t="s">
        <v>152</v>
      </c>
      <c r="D112" s="137">
        <v>102</v>
      </c>
      <c r="E112" s="34" t="s">
        <v>154</v>
      </c>
      <c r="F112" s="47" t="s">
        <v>29</v>
      </c>
      <c r="G112" s="35">
        <v>39582</v>
      </c>
      <c r="H112" s="146"/>
      <c r="I112" s="156">
        <f>'Фигур 4-1ст'!I112</f>
        <v>1.166087962962963E-3</v>
      </c>
      <c r="J112" s="156">
        <f>'Фигур 4-2ст'!I112</f>
        <v>1.1744212962962965E-3</v>
      </c>
      <c r="K112" s="155">
        <f>'Фигур 4-1ст'!J112</f>
        <v>6</v>
      </c>
      <c r="L112" s="155">
        <f>'Фигур 4-2ст'!J112</f>
        <v>17</v>
      </c>
      <c r="M112" s="94">
        <f>SUM(K111:L114)</f>
        <v>47</v>
      </c>
      <c r="N112" s="151"/>
      <c r="S112" s="1"/>
    </row>
    <row r="113" spans="1:19" ht="12.75" customHeight="1" x14ac:dyDescent="0.25">
      <c r="A113" s="114" t="s">
        <v>20</v>
      </c>
      <c r="B113" s="62">
        <v>26</v>
      </c>
      <c r="C113" s="34" t="s">
        <v>152</v>
      </c>
      <c r="D113" s="137">
        <v>103</v>
      </c>
      <c r="E113" s="34" t="s">
        <v>155</v>
      </c>
      <c r="F113" s="47" t="s">
        <v>27</v>
      </c>
      <c r="G113" s="35">
        <v>39176</v>
      </c>
      <c r="H113" s="146"/>
      <c r="I113" s="156">
        <f>'Фигур 4-1ст'!I113</f>
        <v>7.8645833333333335E-4</v>
      </c>
      <c r="J113" s="156">
        <f>'Фигур 4-2ст'!I113</f>
        <v>1.1938657407407408E-3</v>
      </c>
      <c r="K113" s="155">
        <f>'Фигур 4-1ст'!J113</f>
        <v>0</v>
      </c>
      <c r="L113" s="155">
        <f>'Фигур 4-2ст'!J113</f>
        <v>10</v>
      </c>
      <c r="M113" s="150"/>
      <c r="N113" s="152"/>
      <c r="S113" s="1"/>
    </row>
    <row r="114" spans="1:19" ht="12.75" customHeight="1" x14ac:dyDescent="0.25">
      <c r="A114" s="114" t="s">
        <v>20</v>
      </c>
      <c r="B114" s="62">
        <v>26</v>
      </c>
      <c r="C114" s="34" t="s">
        <v>152</v>
      </c>
      <c r="D114" s="137">
        <v>104</v>
      </c>
      <c r="E114" s="34" t="s">
        <v>156</v>
      </c>
      <c r="F114" s="47" t="s">
        <v>29</v>
      </c>
      <c r="G114" s="35">
        <v>39686</v>
      </c>
      <c r="H114" s="146"/>
      <c r="I114" s="156">
        <f>'Фигур 4-1ст'!I114</f>
        <v>1.179976851851852E-3</v>
      </c>
      <c r="J114" s="156">
        <f>'Фигур 4-2ст'!I114</f>
        <v>1.7946759259259259E-3</v>
      </c>
      <c r="K114" s="155">
        <f>'Фигур 4-1ст'!J114</f>
        <v>1</v>
      </c>
      <c r="L114" s="155">
        <f>'Фигур 4-2ст'!J114</f>
        <v>6</v>
      </c>
      <c r="M114" s="153"/>
      <c r="N114" s="154"/>
      <c r="S114" s="1"/>
    </row>
    <row r="115" spans="1:19" ht="12.75" customHeight="1" x14ac:dyDescent="0.25">
      <c r="A115" s="113" t="s">
        <v>20</v>
      </c>
      <c r="B115" s="63">
        <v>27</v>
      </c>
      <c r="C115" s="55" t="s">
        <v>157</v>
      </c>
      <c r="D115" s="136">
        <v>105</v>
      </c>
      <c r="E115" s="55" t="s">
        <v>158</v>
      </c>
      <c r="F115" s="68" t="s">
        <v>27</v>
      </c>
      <c r="G115" s="56">
        <v>39112</v>
      </c>
      <c r="H115" s="57"/>
      <c r="I115" s="156">
        <f>'Фигур 4-1ст'!I115</f>
        <v>7.4675925925925919E-4</v>
      </c>
      <c r="J115" s="156">
        <f>'Фигур 4-2ст'!I115</f>
        <v>7.6678240740740743E-4</v>
      </c>
      <c r="K115" s="155">
        <f>'Фигур 4-1ст'!J115</f>
        <v>7</v>
      </c>
      <c r="L115" s="155">
        <f>'Фигур 4-2ст'!J115</f>
        <v>7</v>
      </c>
      <c r="M115" s="140"/>
      <c r="N115" s="59"/>
    </row>
    <row r="116" spans="1:19" ht="12.75" customHeight="1" x14ac:dyDescent="0.25">
      <c r="A116" s="113" t="s">
        <v>20</v>
      </c>
      <c r="B116" s="63">
        <v>27</v>
      </c>
      <c r="C116" s="55" t="s">
        <v>157</v>
      </c>
      <c r="D116" s="136">
        <v>106</v>
      </c>
      <c r="E116" s="55" t="s">
        <v>159</v>
      </c>
      <c r="F116" s="68" t="s">
        <v>29</v>
      </c>
      <c r="G116" s="56">
        <v>39602</v>
      </c>
      <c r="H116" s="57"/>
      <c r="I116" s="156">
        <f>'Фигур 4-1ст'!I116</f>
        <v>8.7627314814814816E-4</v>
      </c>
      <c r="J116" s="156">
        <f>'Фигур 4-2ст'!I116</f>
        <v>8.2418981481481492E-4</v>
      </c>
      <c r="K116" s="155">
        <f>'Фигур 4-1ст'!J116</f>
        <v>6</v>
      </c>
      <c r="L116" s="155">
        <f>'Фигур 4-2ст'!J116</f>
        <v>7</v>
      </c>
      <c r="M116" s="94">
        <f>SUM(K115:L118)</f>
        <v>53</v>
      </c>
      <c r="N116" s="142"/>
    </row>
    <row r="117" spans="1:19" ht="12.75" customHeight="1" x14ac:dyDescent="0.25">
      <c r="A117" s="113" t="s">
        <v>20</v>
      </c>
      <c r="B117" s="63">
        <v>27</v>
      </c>
      <c r="C117" s="55" t="s">
        <v>157</v>
      </c>
      <c r="D117" s="136">
        <v>107</v>
      </c>
      <c r="E117" s="55" t="s">
        <v>160</v>
      </c>
      <c r="F117" s="68" t="s">
        <v>27</v>
      </c>
      <c r="G117" s="56">
        <v>39380</v>
      </c>
      <c r="H117" s="57"/>
      <c r="I117" s="156">
        <f>'Фигур 4-1ст'!I117</f>
        <v>7.6886574074074064E-4</v>
      </c>
      <c r="J117" s="156">
        <f>'Фигур 4-2ст'!I117</f>
        <v>6.9074074074074079E-4</v>
      </c>
      <c r="K117" s="155">
        <f>'Фигур 4-1ст'!J117</f>
        <v>1</v>
      </c>
      <c r="L117" s="155">
        <f>'Фигур 4-2ст'!J117</f>
        <v>3</v>
      </c>
      <c r="M117" s="141"/>
      <c r="N117" s="60"/>
    </row>
    <row r="118" spans="1:19" ht="12.75" customHeight="1" x14ac:dyDescent="0.25">
      <c r="A118" s="113" t="s">
        <v>20</v>
      </c>
      <c r="B118" s="63">
        <v>27</v>
      </c>
      <c r="C118" s="55" t="s">
        <v>157</v>
      </c>
      <c r="D118" s="136">
        <v>108</v>
      </c>
      <c r="E118" s="55" t="s">
        <v>161</v>
      </c>
      <c r="F118" s="68" t="s">
        <v>29</v>
      </c>
      <c r="G118" s="56">
        <v>39114</v>
      </c>
      <c r="H118" s="57"/>
      <c r="I118" s="156">
        <f>'Фигур 4-1ст'!I118</f>
        <v>9.4351851851851856E-4</v>
      </c>
      <c r="J118" s="156">
        <f>'Фигур 4-2ст'!I118</f>
        <v>7.8020833333333327E-4</v>
      </c>
      <c r="K118" s="155">
        <f>'Фигур 4-1ст'!J118</f>
        <v>15</v>
      </c>
      <c r="L118" s="155">
        <f>'Фигур 4-2ст'!J118</f>
        <v>7</v>
      </c>
      <c r="M118" s="143"/>
      <c r="N118" s="61"/>
    </row>
    <row r="119" spans="1:19" ht="12.75" customHeight="1" x14ac:dyDescent="0.25">
      <c r="A119" s="114" t="s">
        <v>20</v>
      </c>
      <c r="B119" s="62">
        <v>28</v>
      </c>
      <c r="C119" s="34" t="s">
        <v>162</v>
      </c>
      <c r="D119" s="137">
        <v>109</v>
      </c>
      <c r="E119" s="34" t="s">
        <v>163</v>
      </c>
      <c r="F119" s="47" t="s">
        <v>27</v>
      </c>
      <c r="G119" s="35">
        <v>39195</v>
      </c>
      <c r="H119" s="146"/>
      <c r="I119" s="156">
        <f>'Фигур 4-1ст'!I119</f>
        <v>8.2974537037037045E-4</v>
      </c>
      <c r="J119" s="156">
        <f>'Фигур 4-2ст'!I119</f>
        <v>8.821759259259259E-4</v>
      </c>
      <c r="K119" s="155">
        <f>'Фигур 4-1ст'!J119</f>
        <v>3</v>
      </c>
      <c r="L119" s="155">
        <f>'Фигур 4-2ст'!J119</f>
        <v>7</v>
      </c>
      <c r="M119" s="148"/>
      <c r="N119" s="149"/>
    </row>
    <row r="120" spans="1:19" ht="12.75" customHeight="1" x14ac:dyDescent="0.25">
      <c r="A120" s="114" t="s">
        <v>20</v>
      </c>
      <c r="B120" s="62">
        <v>28</v>
      </c>
      <c r="C120" s="34" t="s">
        <v>162</v>
      </c>
      <c r="D120" s="137">
        <v>110</v>
      </c>
      <c r="E120" s="34" t="s">
        <v>164</v>
      </c>
      <c r="F120" s="47" t="s">
        <v>29</v>
      </c>
      <c r="G120" s="35">
        <v>39289</v>
      </c>
      <c r="H120" s="146"/>
      <c r="I120" s="156">
        <f>'Фигур 4-1ст'!I120</f>
        <v>9.540509259259259E-4</v>
      </c>
      <c r="J120" s="156">
        <f>'Фигур 4-2ст'!I120</f>
        <v>1.009837962962963E-3</v>
      </c>
      <c r="K120" s="155">
        <f>'Фигур 4-1ст'!J120</f>
        <v>4</v>
      </c>
      <c r="L120" s="155">
        <f>'Фигур 4-2ст'!J120</f>
        <v>7</v>
      </c>
      <c r="M120" s="94">
        <f>SUM(K119:L122)</f>
        <v>70</v>
      </c>
      <c r="N120" s="151"/>
    </row>
    <row r="121" spans="1:19" ht="12.75" customHeight="1" x14ac:dyDescent="0.25">
      <c r="A121" s="114" t="s">
        <v>20</v>
      </c>
      <c r="B121" s="62">
        <v>28</v>
      </c>
      <c r="C121" s="34" t="s">
        <v>162</v>
      </c>
      <c r="D121" s="137">
        <v>111</v>
      </c>
      <c r="E121" s="34" t="s">
        <v>165</v>
      </c>
      <c r="F121" s="47" t="s">
        <v>27</v>
      </c>
      <c r="G121" s="35">
        <v>39337</v>
      </c>
      <c r="H121" s="146"/>
      <c r="I121" s="156">
        <f>'Фигур 4-1ст'!I121</f>
        <v>1.0229166666666665E-3</v>
      </c>
      <c r="J121" s="156">
        <f>'Фигур 4-2ст'!I121</f>
        <v>9.003472222222222E-4</v>
      </c>
      <c r="K121" s="155">
        <f>'Фигур 4-1ст'!J121</f>
        <v>5</v>
      </c>
      <c r="L121" s="155">
        <f>'Фигур 4-2ст'!J121</f>
        <v>20</v>
      </c>
      <c r="M121" s="150"/>
      <c r="N121" s="152"/>
    </row>
    <row r="122" spans="1:19" ht="12.75" customHeight="1" x14ac:dyDescent="0.25">
      <c r="A122" s="114" t="s">
        <v>20</v>
      </c>
      <c r="B122" s="62">
        <v>28</v>
      </c>
      <c r="C122" s="34" t="s">
        <v>162</v>
      </c>
      <c r="D122" s="137">
        <v>112</v>
      </c>
      <c r="E122" s="34" t="s">
        <v>166</v>
      </c>
      <c r="F122" s="47" t="s">
        <v>29</v>
      </c>
      <c r="G122" s="35">
        <v>39144</v>
      </c>
      <c r="H122" s="146"/>
      <c r="I122" s="156">
        <f>'Фигур 4-1ст'!I122</f>
        <v>1.1086805555555557E-3</v>
      </c>
      <c r="J122" s="156">
        <f>'Фигур 4-2ст'!I122</f>
        <v>1.0966435185185185E-3</v>
      </c>
      <c r="K122" s="155">
        <f>'Фигур 4-1ст'!J122</f>
        <v>7</v>
      </c>
      <c r="L122" s="155">
        <f>'Фигур 4-2ст'!J122</f>
        <v>17</v>
      </c>
      <c r="M122" s="153"/>
      <c r="N122" s="154"/>
    </row>
    <row r="123" spans="1:19" ht="12.75" customHeight="1" x14ac:dyDescent="0.25">
      <c r="A123" s="113" t="s">
        <v>20</v>
      </c>
      <c r="B123" s="63">
        <v>29</v>
      </c>
      <c r="C123" s="55" t="s">
        <v>167</v>
      </c>
      <c r="D123" s="136">
        <v>113</v>
      </c>
      <c r="E123" s="55" t="s">
        <v>168</v>
      </c>
      <c r="F123" s="68" t="s">
        <v>27</v>
      </c>
      <c r="G123" s="56">
        <v>39197</v>
      </c>
      <c r="H123" s="57"/>
      <c r="I123" s="156">
        <f>'Фигур 4-1ст'!I123</f>
        <v>8.7893518518518529E-4</v>
      </c>
      <c r="J123" s="156">
        <f>'Фигур 4-2ст'!I123</f>
        <v>8.1921296296296299E-4</v>
      </c>
      <c r="K123" s="155">
        <f>'Фигур 4-1ст'!J123</f>
        <v>0</v>
      </c>
      <c r="L123" s="155">
        <f>'Фигур 4-2ст'!J123</f>
        <v>8</v>
      </c>
      <c r="M123" s="140"/>
      <c r="N123" s="59"/>
    </row>
    <row r="124" spans="1:19" ht="12.75" customHeight="1" x14ac:dyDescent="0.25">
      <c r="A124" s="113" t="s">
        <v>20</v>
      </c>
      <c r="B124" s="63">
        <v>29</v>
      </c>
      <c r="C124" s="55" t="s">
        <v>167</v>
      </c>
      <c r="D124" s="136">
        <v>114</v>
      </c>
      <c r="E124" s="55" t="s">
        <v>169</v>
      </c>
      <c r="F124" s="68" t="s">
        <v>29</v>
      </c>
      <c r="G124" s="56">
        <v>39889</v>
      </c>
      <c r="H124" s="57"/>
      <c r="I124" s="156">
        <f>'Фигур 4-1ст'!I124</f>
        <v>1.0979166666666665E-3</v>
      </c>
      <c r="J124" s="156">
        <f>'Фигур 4-2ст'!I124</f>
        <v>8.8460648148148144E-4</v>
      </c>
      <c r="K124" s="155">
        <f>'Фигур 4-1ст'!J124</f>
        <v>8</v>
      </c>
      <c r="L124" s="155">
        <f>'Фигур 4-2ст'!J124</f>
        <v>22</v>
      </c>
      <c r="M124" s="94">
        <f>SUM(K123:L126)</f>
        <v>110</v>
      </c>
      <c r="N124" s="142"/>
    </row>
    <row r="125" spans="1:19" ht="12.75" customHeight="1" x14ac:dyDescent="0.25">
      <c r="A125" s="113" t="s">
        <v>20</v>
      </c>
      <c r="B125" s="63">
        <v>29</v>
      </c>
      <c r="C125" s="55" t="s">
        <v>167</v>
      </c>
      <c r="D125" s="136">
        <v>115</v>
      </c>
      <c r="E125" s="55" t="s">
        <v>170</v>
      </c>
      <c r="F125" s="68" t="s">
        <v>27</v>
      </c>
      <c r="G125" s="56">
        <v>39254</v>
      </c>
      <c r="H125" s="57"/>
      <c r="I125" s="156">
        <f>'Фигур 4-1ст'!I125</f>
        <v>9.2673611111111114E-4</v>
      </c>
      <c r="J125" s="156">
        <f>'Фигур 4-2ст'!I125</f>
        <v>7.2511574074074069E-4</v>
      </c>
      <c r="K125" s="155">
        <f>'Фигур 4-1ст'!J125</f>
        <v>4</v>
      </c>
      <c r="L125" s="155">
        <f>'Фигур 4-2ст'!J125</f>
        <v>23</v>
      </c>
      <c r="M125" s="141"/>
      <c r="N125" s="60"/>
    </row>
    <row r="126" spans="1:19" ht="12.75" customHeight="1" x14ac:dyDescent="0.25">
      <c r="A126" s="113" t="s">
        <v>20</v>
      </c>
      <c r="B126" s="63">
        <v>29</v>
      </c>
      <c r="C126" s="55" t="s">
        <v>167</v>
      </c>
      <c r="D126" s="136">
        <v>116</v>
      </c>
      <c r="E126" s="55" t="s">
        <v>171</v>
      </c>
      <c r="F126" s="68" t="s">
        <v>29</v>
      </c>
      <c r="G126" s="56">
        <v>39395</v>
      </c>
      <c r="H126" s="57"/>
      <c r="I126" s="156">
        <f>'Фигур 4-1ст'!I126</f>
        <v>9.5069444444444444E-4</v>
      </c>
      <c r="J126" s="156">
        <f>'Фигур 4-2ст'!I126</f>
        <v>5.9571759259259257E-4</v>
      </c>
      <c r="K126" s="155">
        <f>'Фигур 4-1ст'!J126</f>
        <v>27</v>
      </c>
      <c r="L126" s="155">
        <f>'Фигур 4-2ст'!J126</f>
        <v>18</v>
      </c>
      <c r="M126" s="143"/>
      <c r="N126" s="61"/>
    </row>
    <row r="127" spans="1:19" ht="12.75" customHeight="1" x14ac:dyDescent="0.25">
      <c r="A127" s="114" t="s">
        <v>20</v>
      </c>
      <c r="B127" s="62">
        <v>30</v>
      </c>
      <c r="C127" s="34" t="s">
        <v>172</v>
      </c>
      <c r="D127" s="137">
        <v>117</v>
      </c>
      <c r="E127" s="34" t="s">
        <v>173</v>
      </c>
      <c r="F127" s="47" t="s">
        <v>27</v>
      </c>
      <c r="G127" s="35">
        <v>39591</v>
      </c>
      <c r="H127" s="146"/>
      <c r="I127" s="156">
        <f>'Фигур 4-1ст'!I127</f>
        <v>1.2379629629629631E-3</v>
      </c>
      <c r="J127" s="156">
        <f>'Фигур 4-2ст'!I127</f>
        <v>8.6516203703703711E-4</v>
      </c>
      <c r="K127" s="155">
        <f>'Фигур 4-1ст'!J127</f>
        <v>19</v>
      </c>
      <c r="L127" s="155">
        <f>'Фигур 4-2ст'!J127</f>
        <v>8</v>
      </c>
      <c r="M127" s="148"/>
      <c r="N127" s="149"/>
    </row>
    <row r="128" spans="1:19" ht="12.75" customHeight="1" x14ac:dyDescent="0.25">
      <c r="A128" s="114" t="s">
        <v>20</v>
      </c>
      <c r="B128" s="62">
        <v>30</v>
      </c>
      <c r="C128" s="34" t="s">
        <v>172</v>
      </c>
      <c r="D128" s="137">
        <v>118</v>
      </c>
      <c r="E128" s="34" t="s">
        <v>174</v>
      </c>
      <c r="F128" s="47" t="s">
        <v>29</v>
      </c>
      <c r="G128" s="35">
        <v>39489</v>
      </c>
      <c r="H128" s="146"/>
      <c r="I128" s="156">
        <f>'Фигур 4-1ст'!I128</f>
        <v>9.2824074074074076E-4</v>
      </c>
      <c r="J128" s="156">
        <f>'Фигур 4-2ст'!I128</f>
        <v>9.5775462962962958E-4</v>
      </c>
      <c r="K128" s="155">
        <f>'Фигур 4-1ст'!J128</f>
        <v>1</v>
      </c>
      <c r="L128" s="155">
        <f>'Фигур 4-2ст'!J128</f>
        <v>7</v>
      </c>
      <c r="M128" s="94">
        <f>SUM(K127:L130)</f>
        <v>59</v>
      </c>
      <c r="N128" s="151"/>
    </row>
    <row r="129" spans="1:14" ht="12.75" customHeight="1" x14ac:dyDescent="0.25">
      <c r="A129" s="114" t="s">
        <v>20</v>
      </c>
      <c r="B129" s="62">
        <v>30</v>
      </c>
      <c r="C129" s="34" t="s">
        <v>172</v>
      </c>
      <c r="D129" s="137">
        <v>119</v>
      </c>
      <c r="E129" s="34" t="s">
        <v>175</v>
      </c>
      <c r="F129" s="47" t="s">
        <v>27</v>
      </c>
      <c r="G129" s="35">
        <v>39153</v>
      </c>
      <c r="H129" s="146"/>
      <c r="I129" s="156">
        <f>'Фигур 4-1ст'!I129</f>
        <v>9.1018518518518521E-4</v>
      </c>
      <c r="J129" s="156">
        <f>'Фигур 4-2ст'!I129</f>
        <v>9.0856481481481485E-4</v>
      </c>
      <c r="K129" s="155">
        <f>'Фигур 4-1ст'!J129</f>
        <v>0</v>
      </c>
      <c r="L129" s="155">
        <f>'Фигур 4-2ст'!J129</f>
        <v>4</v>
      </c>
      <c r="M129" s="150"/>
      <c r="N129" s="152"/>
    </row>
    <row r="130" spans="1:14" ht="12.75" customHeight="1" x14ac:dyDescent="0.25">
      <c r="A130" s="114" t="s">
        <v>20</v>
      </c>
      <c r="B130" s="62">
        <v>30</v>
      </c>
      <c r="C130" s="34" t="s">
        <v>172</v>
      </c>
      <c r="D130" s="137">
        <v>120</v>
      </c>
      <c r="E130" s="34" t="s">
        <v>176</v>
      </c>
      <c r="F130" s="47" t="s">
        <v>29</v>
      </c>
      <c r="G130" s="35">
        <v>39499</v>
      </c>
      <c r="H130" s="146"/>
      <c r="I130" s="156">
        <f>'Фигур 4-1ст'!I130</f>
        <v>1.1065972222222224E-3</v>
      </c>
      <c r="J130" s="156">
        <f>'Фигур 4-2ст'!I130</f>
        <v>1.0366898148148149E-3</v>
      </c>
      <c r="K130" s="155">
        <f>'Фигур 4-1ст'!J130</f>
        <v>4</v>
      </c>
      <c r="L130" s="155">
        <f>'Фигур 4-2ст'!J130</f>
        <v>16</v>
      </c>
      <c r="M130" s="153"/>
      <c r="N130" s="154"/>
    </row>
    <row r="131" spans="1:14" ht="12.75" customHeight="1" x14ac:dyDescent="0.25">
      <c r="A131" s="113" t="s">
        <v>20</v>
      </c>
      <c r="B131" s="63">
        <v>31</v>
      </c>
      <c r="C131" s="55" t="s">
        <v>177</v>
      </c>
      <c r="D131" s="136">
        <v>121</v>
      </c>
      <c r="E131" s="55" t="s">
        <v>178</v>
      </c>
      <c r="F131" s="68" t="s">
        <v>27</v>
      </c>
      <c r="G131" s="56">
        <v>39781</v>
      </c>
      <c r="H131" s="57"/>
      <c r="I131" s="156">
        <f>'Фигур 4-1ст'!I131</f>
        <v>9.4548611111111103E-4</v>
      </c>
      <c r="J131" s="156">
        <f>'Фигур 4-2ст'!I131</f>
        <v>8.0405092592592594E-4</v>
      </c>
      <c r="K131" s="155">
        <f>'Фигур 4-1ст'!J131</f>
        <v>13</v>
      </c>
      <c r="L131" s="155">
        <f>'Фигур 4-2ст'!J131</f>
        <v>2</v>
      </c>
      <c r="M131" s="140"/>
      <c r="N131" s="59"/>
    </row>
    <row r="132" spans="1:14" ht="12.75" customHeight="1" x14ac:dyDescent="0.25">
      <c r="A132" s="113" t="s">
        <v>20</v>
      </c>
      <c r="B132" s="63">
        <v>31</v>
      </c>
      <c r="C132" s="55" t="s">
        <v>177</v>
      </c>
      <c r="D132" s="136">
        <v>122</v>
      </c>
      <c r="E132" s="55" t="s">
        <v>179</v>
      </c>
      <c r="F132" s="68" t="s">
        <v>29</v>
      </c>
      <c r="G132" s="56">
        <v>39633</v>
      </c>
      <c r="H132" s="57"/>
      <c r="I132" s="156">
        <f>'Фигур 4-1ст'!I132</f>
        <v>8.9942129629629649E-4</v>
      </c>
      <c r="J132" s="156">
        <f>'Фигур 4-2ст'!I132</f>
        <v>7.9826388888888883E-4</v>
      </c>
      <c r="K132" s="155">
        <f>'Фигур 4-1ст'!J132</f>
        <v>8</v>
      </c>
      <c r="L132" s="155">
        <f>'Фигур 4-2ст'!J132</f>
        <v>7</v>
      </c>
      <c r="M132" s="94">
        <f>SUM(K131:L134)</f>
        <v>80</v>
      </c>
      <c r="N132" s="142"/>
    </row>
    <row r="133" spans="1:14" ht="12.75" customHeight="1" x14ac:dyDescent="0.25">
      <c r="A133" s="113" t="s">
        <v>20</v>
      </c>
      <c r="B133" s="63">
        <v>31</v>
      </c>
      <c r="C133" s="55" t="s">
        <v>177</v>
      </c>
      <c r="D133" s="136">
        <v>123</v>
      </c>
      <c r="E133" s="55" t="s">
        <v>180</v>
      </c>
      <c r="F133" s="68" t="s">
        <v>27</v>
      </c>
      <c r="G133" s="56">
        <v>39428</v>
      </c>
      <c r="H133" s="57"/>
      <c r="I133" s="156">
        <f>'Фигур 4-1ст'!I133</f>
        <v>9.4108796296296291E-4</v>
      </c>
      <c r="J133" s="156">
        <f>'Фигур 4-2ст'!I133</f>
        <v>7.7152777777777777E-4</v>
      </c>
      <c r="K133" s="155">
        <f>'Фигур 4-1ст'!J133</f>
        <v>10</v>
      </c>
      <c r="L133" s="155">
        <f>'Фигур 4-2ст'!J133</f>
        <v>5</v>
      </c>
      <c r="M133" s="141"/>
      <c r="N133" s="60"/>
    </row>
    <row r="134" spans="1:14" ht="12.75" customHeight="1" x14ac:dyDescent="0.25">
      <c r="A134" s="113" t="s">
        <v>20</v>
      </c>
      <c r="B134" s="63">
        <v>31</v>
      </c>
      <c r="C134" s="55" t="s">
        <v>177</v>
      </c>
      <c r="D134" s="136">
        <v>124</v>
      </c>
      <c r="E134" s="55" t="s">
        <v>181</v>
      </c>
      <c r="F134" s="68" t="s">
        <v>29</v>
      </c>
      <c r="G134" s="56">
        <v>39686</v>
      </c>
      <c r="H134" s="57"/>
      <c r="I134" s="156">
        <f>'Фигур 4-1ст'!I134</f>
        <v>1.1725694444444444E-3</v>
      </c>
      <c r="J134" s="156">
        <f>'Фигур 4-2ст'!I134</f>
        <v>6.3912037037037041E-4</v>
      </c>
      <c r="K134" s="155">
        <f>'Фигур 4-1ст'!J134</f>
        <v>22</v>
      </c>
      <c r="L134" s="155">
        <f>'Фигур 4-2ст'!J134</f>
        <v>13</v>
      </c>
      <c r="M134" s="143"/>
      <c r="N134" s="61"/>
    </row>
    <row r="135" spans="1:14" ht="12.75" customHeight="1" x14ac:dyDescent="0.25">
      <c r="A135" s="114" t="s">
        <v>20</v>
      </c>
      <c r="B135" s="62">
        <v>32</v>
      </c>
      <c r="C135" s="34" t="s">
        <v>182</v>
      </c>
      <c r="D135" s="137">
        <v>125</v>
      </c>
      <c r="E135" s="34" t="s">
        <v>183</v>
      </c>
      <c r="F135" s="47" t="s">
        <v>27</v>
      </c>
      <c r="G135" s="35">
        <v>39386</v>
      </c>
      <c r="H135" s="146"/>
      <c r="I135" s="156">
        <f>'Фигур 4-1ст'!I135</f>
        <v>1.1167824074074075E-3</v>
      </c>
      <c r="J135" s="156">
        <f>'Фигур 4-2ст'!I135</f>
        <v>9.0891203703703707E-4</v>
      </c>
      <c r="K135" s="155">
        <f>'Фигур 4-1ст'!J135</f>
        <v>4</v>
      </c>
      <c r="L135" s="155">
        <f>'Фигур 4-2ст'!J135</f>
        <v>19</v>
      </c>
      <c r="M135" s="148"/>
      <c r="N135" s="149"/>
    </row>
    <row r="136" spans="1:14" ht="12.75" customHeight="1" x14ac:dyDescent="0.25">
      <c r="A136" s="114" t="s">
        <v>20</v>
      </c>
      <c r="B136" s="62">
        <v>32</v>
      </c>
      <c r="C136" s="34" t="s">
        <v>182</v>
      </c>
      <c r="D136" s="137">
        <v>126</v>
      </c>
      <c r="E136" s="34" t="s">
        <v>184</v>
      </c>
      <c r="F136" s="47" t="s">
        <v>29</v>
      </c>
      <c r="G136" s="35">
        <v>39197</v>
      </c>
      <c r="H136" s="146"/>
      <c r="I136" s="156">
        <f>'Фигур 4-1ст'!I136</f>
        <v>9.234953703703702E-4</v>
      </c>
      <c r="J136" s="156">
        <f>'Фигур 4-2ст'!I136</f>
        <v>6.8969907407407424E-4</v>
      </c>
      <c r="K136" s="155">
        <f>'Фигур 4-1ст'!J136</f>
        <v>21</v>
      </c>
      <c r="L136" s="155">
        <f>'Фигур 4-2ст'!J136</f>
        <v>25</v>
      </c>
      <c r="M136" s="94">
        <f>SUM(K135:L138)</f>
        <v>117</v>
      </c>
      <c r="N136" s="151"/>
    </row>
    <row r="137" spans="1:14" ht="12.75" customHeight="1" x14ac:dyDescent="0.25">
      <c r="A137" s="114" t="s">
        <v>20</v>
      </c>
      <c r="B137" s="62">
        <v>32</v>
      </c>
      <c r="C137" s="34" t="s">
        <v>182</v>
      </c>
      <c r="D137" s="137">
        <v>127</v>
      </c>
      <c r="E137" s="34" t="s">
        <v>185</v>
      </c>
      <c r="F137" s="47" t="s">
        <v>27</v>
      </c>
      <c r="G137" s="35">
        <v>39593</v>
      </c>
      <c r="H137" s="146"/>
      <c r="I137" s="156">
        <f>'Фигур 4-1ст'!I137</f>
        <v>8.155092592592592E-4</v>
      </c>
      <c r="J137" s="156">
        <f>'Фигур 4-2ст'!I137</f>
        <v>9.1990740740740737E-4</v>
      </c>
      <c r="K137" s="155">
        <f>'Фигур 4-1ст'!J137</f>
        <v>1</v>
      </c>
      <c r="L137" s="155">
        <f>'Фигур 4-2ст'!J137</f>
        <v>3</v>
      </c>
      <c r="M137" s="150"/>
      <c r="N137" s="152"/>
    </row>
    <row r="138" spans="1:14" ht="12.75" customHeight="1" x14ac:dyDescent="0.25">
      <c r="A138" s="114" t="s">
        <v>20</v>
      </c>
      <c r="B138" s="62">
        <v>32</v>
      </c>
      <c r="C138" s="34" t="s">
        <v>182</v>
      </c>
      <c r="D138" s="137">
        <v>128</v>
      </c>
      <c r="E138" s="34" t="s">
        <v>186</v>
      </c>
      <c r="F138" s="47" t="s">
        <v>29</v>
      </c>
      <c r="G138" s="35">
        <v>39378</v>
      </c>
      <c r="H138" s="146"/>
      <c r="I138" s="156">
        <f>'Фигур 4-1ст'!I138</f>
        <v>8.5347222222222237E-4</v>
      </c>
      <c r="J138" s="156">
        <f>'Фигур 4-2ст'!I138</f>
        <v>6.0787037037037049E-4</v>
      </c>
      <c r="K138" s="155">
        <f>'Фигур 4-1ст'!J138</f>
        <v>21</v>
      </c>
      <c r="L138" s="155">
        <f>'Фигур 4-2ст'!J138</f>
        <v>23</v>
      </c>
      <c r="M138" s="153"/>
      <c r="N138" s="154"/>
    </row>
    <row r="139" spans="1:14" ht="12.75" customHeight="1" x14ac:dyDescent="0.25">
      <c r="A139" s="113" t="s">
        <v>20</v>
      </c>
      <c r="B139" s="63">
        <v>33</v>
      </c>
      <c r="C139" s="55" t="s">
        <v>187</v>
      </c>
      <c r="D139" s="136">
        <v>129</v>
      </c>
      <c r="E139" s="55" t="s">
        <v>188</v>
      </c>
      <c r="F139" s="68" t="s">
        <v>27</v>
      </c>
      <c r="G139" s="56">
        <v>39461</v>
      </c>
      <c r="H139" s="57"/>
      <c r="I139" s="156">
        <f>'Фигур 4-1ст'!I139</f>
        <v>8.0949074074074072E-4</v>
      </c>
      <c r="J139" s="156">
        <f>'Фигур 4-2ст'!I139</f>
        <v>7.4224537037037043E-4</v>
      </c>
      <c r="K139" s="155">
        <f>'Фигур 4-1ст'!J139</f>
        <v>12</v>
      </c>
      <c r="L139" s="155">
        <f>'Фигур 4-2ст'!J139</f>
        <v>7</v>
      </c>
      <c r="M139" s="140"/>
      <c r="N139" s="59"/>
    </row>
    <row r="140" spans="1:14" ht="12.75" customHeight="1" x14ac:dyDescent="0.25">
      <c r="A140" s="113" t="s">
        <v>20</v>
      </c>
      <c r="B140" s="63">
        <v>33</v>
      </c>
      <c r="C140" s="55" t="s">
        <v>187</v>
      </c>
      <c r="D140" s="136">
        <v>130</v>
      </c>
      <c r="E140" s="55" t="s">
        <v>189</v>
      </c>
      <c r="F140" s="68" t="s">
        <v>29</v>
      </c>
      <c r="G140" s="56">
        <v>39532</v>
      </c>
      <c r="H140" s="57"/>
      <c r="I140" s="156">
        <f>'Фигур 4-1ст'!I140</f>
        <v>7.8784722222222233E-4</v>
      </c>
      <c r="J140" s="156">
        <f>'Фигур 4-2ст'!I140</f>
        <v>7.3981481481481478E-4</v>
      </c>
      <c r="K140" s="155">
        <f>'Фигур 4-1ст'!J140</f>
        <v>3</v>
      </c>
      <c r="L140" s="155">
        <f>'Фигур 4-2ст'!J140</f>
        <v>5</v>
      </c>
      <c r="M140" s="94">
        <f>SUM(K139:L142)</f>
        <v>89</v>
      </c>
      <c r="N140" s="142"/>
    </row>
    <row r="141" spans="1:14" ht="12.75" customHeight="1" x14ac:dyDescent="0.25">
      <c r="A141" s="113" t="s">
        <v>20</v>
      </c>
      <c r="B141" s="63">
        <v>33</v>
      </c>
      <c r="C141" s="55" t="s">
        <v>187</v>
      </c>
      <c r="D141" s="136">
        <v>131</v>
      </c>
      <c r="E141" s="55" t="s">
        <v>190</v>
      </c>
      <c r="F141" s="68" t="s">
        <v>27</v>
      </c>
      <c r="G141" s="56">
        <v>39525</v>
      </c>
      <c r="H141" s="57"/>
      <c r="I141" s="156">
        <f>'Фигур 4-1ст'!I141</f>
        <v>8.30787037037037E-4</v>
      </c>
      <c r="J141" s="156">
        <f>'Фигур 4-2ст'!I141</f>
        <v>6.9074074074074079E-4</v>
      </c>
      <c r="K141" s="155">
        <f>'Фигур 4-1ст'!J141</f>
        <v>3</v>
      </c>
      <c r="L141" s="155">
        <f>'Фигур 4-2ст'!J141</f>
        <v>20</v>
      </c>
      <c r="M141" s="141"/>
      <c r="N141" s="60"/>
    </row>
    <row r="142" spans="1:14" ht="12.75" customHeight="1" x14ac:dyDescent="0.25">
      <c r="A142" s="113" t="s">
        <v>20</v>
      </c>
      <c r="B142" s="63">
        <v>33</v>
      </c>
      <c r="C142" s="55" t="s">
        <v>187</v>
      </c>
      <c r="D142" s="136">
        <v>132</v>
      </c>
      <c r="E142" s="55" t="s">
        <v>191</v>
      </c>
      <c r="F142" s="68" t="s">
        <v>29</v>
      </c>
      <c r="G142" s="56">
        <v>39773</v>
      </c>
      <c r="H142" s="57"/>
      <c r="I142" s="156">
        <f>'Фигур 4-1ст'!I142</f>
        <v>8.4895833333333318E-4</v>
      </c>
      <c r="J142" s="156">
        <f>'Фигур 4-2ст'!I142</f>
        <v>5.6134259259259256E-4</v>
      </c>
      <c r="K142" s="155">
        <f>'Фигур 4-1ст'!J142</f>
        <v>16</v>
      </c>
      <c r="L142" s="155">
        <f>'Фигур 4-2ст'!J142</f>
        <v>23</v>
      </c>
      <c r="M142" s="143"/>
      <c r="N142" s="61"/>
    </row>
    <row r="143" spans="1:14" ht="12.75" customHeight="1" x14ac:dyDescent="0.25">
      <c r="A143" s="114" t="s">
        <v>20</v>
      </c>
      <c r="B143" s="62">
        <v>34</v>
      </c>
      <c r="C143" s="34" t="s">
        <v>192</v>
      </c>
      <c r="D143" s="137">
        <v>133</v>
      </c>
      <c r="E143" s="34" t="s">
        <v>193</v>
      </c>
      <c r="F143" s="47" t="s">
        <v>27</v>
      </c>
      <c r="G143" s="35">
        <v>39224</v>
      </c>
      <c r="H143" s="146"/>
      <c r="I143" s="156">
        <f>'Фигур 4-1ст'!I143</f>
        <v>9.9236111111111118E-4</v>
      </c>
      <c r="J143" s="156">
        <f>'Фигур 4-2ст'!I143</f>
        <v>7.4479166666666661E-4</v>
      </c>
      <c r="K143" s="155">
        <f>'Фигур 4-1ст'!J143</f>
        <v>13</v>
      </c>
      <c r="L143" s="155">
        <f>'Фигур 4-2ст'!J143</f>
        <v>21</v>
      </c>
      <c r="M143" s="148"/>
      <c r="N143" s="149"/>
    </row>
    <row r="144" spans="1:14" ht="12.75" customHeight="1" x14ac:dyDescent="0.25">
      <c r="A144" s="114" t="s">
        <v>20</v>
      </c>
      <c r="B144" s="62">
        <v>34</v>
      </c>
      <c r="C144" s="34" t="s">
        <v>192</v>
      </c>
      <c r="D144" s="137">
        <v>134</v>
      </c>
      <c r="E144" s="34" t="s">
        <v>194</v>
      </c>
      <c r="F144" s="47" t="s">
        <v>29</v>
      </c>
      <c r="G144" s="35">
        <v>39278</v>
      </c>
      <c r="H144" s="146"/>
      <c r="I144" s="156">
        <f>'Фигур 4-1ст'!I144</f>
        <v>1.3315972222222221E-3</v>
      </c>
      <c r="J144" s="156">
        <f>'Фигур 4-2ст'!I144</f>
        <v>9.9976851851851854E-4</v>
      </c>
      <c r="K144" s="155">
        <f>'Фигур 4-1ст'!J144</f>
        <v>15</v>
      </c>
      <c r="L144" s="155">
        <f>'Фигур 4-2ст'!J144</f>
        <v>27</v>
      </c>
      <c r="M144" s="94">
        <f>SUM(K143:L146)</f>
        <v>165</v>
      </c>
      <c r="N144" s="151"/>
    </row>
    <row r="145" spans="1:19" ht="12.75" customHeight="1" x14ac:dyDescent="0.25">
      <c r="A145" s="114" t="s">
        <v>20</v>
      </c>
      <c r="B145" s="62">
        <v>34</v>
      </c>
      <c r="C145" s="34" t="s">
        <v>192</v>
      </c>
      <c r="D145" s="137">
        <v>135</v>
      </c>
      <c r="E145" s="34" t="s">
        <v>195</v>
      </c>
      <c r="F145" s="47" t="s">
        <v>27</v>
      </c>
      <c r="G145" s="35">
        <v>39650</v>
      </c>
      <c r="H145" s="146"/>
      <c r="I145" s="156">
        <f>'Фигур 4-1ст'!I145</f>
        <v>9.9398148148148154E-4</v>
      </c>
      <c r="J145" s="156">
        <f>'Фигур 4-2ст'!I145</f>
        <v>9.4016203703703699E-4</v>
      </c>
      <c r="K145" s="155">
        <f>'Фигур 4-1ст'!J145</f>
        <v>14</v>
      </c>
      <c r="L145" s="155">
        <f>'Фигур 4-2ст'!J145</f>
        <v>23</v>
      </c>
      <c r="M145" s="150"/>
      <c r="N145" s="152"/>
    </row>
    <row r="146" spans="1:19" ht="12.75" customHeight="1" x14ac:dyDescent="0.25">
      <c r="A146" s="114" t="s">
        <v>20</v>
      </c>
      <c r="B146" s="62">
        <v>34</v>
      </c>
      <c r="C146" s="34" t="s">
        <v>192</v>
      </c>
      <c r="D146" s="137">
        <v>136</v>
      </c>
      <c r="E146" s="34" t="s">
        <v>196</v>
      </c>
      <c r="F146" s="47" t="s">
        <v>29</v>
      </c>
      <c r="G146" s="35">
        <v>39645</v>
      </c>
      <c r="H146" s="146"/>
      <c r="I146" s="156">
        <f>'Фигур 4-1ст'!I146</f>
        <v>9.9606481481481486E-4</v>
      </c>
      <c r="J146" s="156">
        <f>'Фигур 4-2ст'!I146</f>
        <v>7.1516203703703705E-4</v>
      </c>
      <c r="K146" s="155">
        <f>'Фигур 4-1ст'!J146</f>
        <v>28</v>
      </c>
      <c r="L146" s="155">
        <f>'Фигур 4-2ст'!J146</f>
        <v>24</v>
      </c>
      <c r="M146" s="153"/>
      <c r="N146" s="154"/>
    </row>
    <row r="147" spans="1:19" ht="12.75" customHeight="1" x14ac:dyDescent="0.25">
      <c r="A147" s="113" t="s">
        <v>20</v>
      </c>
      <c r="B147" s="63">
        <v>35</v>
      </c>
      <c r="C147" s="55" t="s">
        <v>197</v>
      </c>
      <c r="D147" s="136">
        <v>137</v>
      </c>
      <c r="E147" s="55" t="s">
        <v>198</v>
      </c>
      <c r="F147" s="68" t="s">
        <v>27</v>
      </c>
      <c r="G147" s="56">
        <v>39464</v>
      </c>
      <c r="H147" s="57"/>
      <c r="I147" s="156">
        <f>'Фигур 4-1ст'!I147</f>
        <v>8.0949074074074072E-4</v>
      </c>
      <c r="J147" s="156">
        <f>'Фигур 4-2ст'!I147</f>
        <v>7.3854166666666653E-4</v>
      </c>
      <c r="K147" s="155">
        <f>'Фигур 4-1ст'!J147</f>
        <v>14</v>
      </c>
      <c r="L147" s="155">
        <f>'Фигур 4-2ст'!J147</f>
        <v>31</v>
      </c>
      <c r="M147" s="140"/>
      <c r="N147" s="59"/>
    </row>
    <row r="148" spans="1:19" ht="12.75" customHeight="1" x14ac:dyDescent="0.25">
      <c r="A148" s="113" t="s">
        <v>20</v>
      </c>
      <c r="B148" s="63">
        <v>35</v>
      </c>
      <c r="C148" s="55" t="s">
        <v>197</v>
      </c>
      <c r="D148" s="136">
        <v>138</v>
      </c>
      <c r="E148" s="55" t="s">
        <v>199</v>
      </c>
      <c r="F148" s="68" t="s">
        <v>29</v>
      </c>
      <c r="G148" s="56">
        <v>39708</v>
      </c>
      <c r="H148" s="57"/>
      <c r="I148" s="156">
        <f>'Фигур 4-1ст'!I148</f>
        <v>7.7407407407407416E-4</v>
      </c>
      <c r="J148" s="156">
        <f>'Фигур 4-2ст'!I148</f>
        <v>7.822916666666667E-4</v>
      </c>
      <c r="K148" s="155">
        <f>'Фигур 4-1ст'!J148</f>
        <v>23</v>
      </c>
      <c r="L148" s="155">
        <f>'Фигур 4-2ст'!J148</f>
        <v>41</v>
      </c>
      <c r="M148" s="94">
        <f>SUM(K147:L150)</f>
        <v>232</v>
      </c>
      <c r="N148" s="142"/>
    </row>
    <row r="149" spans="1:19" ht="12.75" customHeight="1" x14ac:dyDescent="0.25">
      <c r="A149" s="113" t="s">
        <v>20</v>
      </c>
      <c r="B149" s="63">
        <v>35</v>
      </c>
      <c r="C149" s="55" t="s">
        <v>197</v>
      </c>
      <c r="D149" s="136">
        <v>139</v>
      </c>
      <c r="E149" s="55" t="s">
        <v>200</v>
      </c>
      <c r="F149" s="68" t="s">
        <v>27</v>
      </c>
      <c r="G149" s="56">
        <v>39935</v>
      </c>
      <c r="H149" s="57"/>
      <c r="I149" s="156">
        <f>'Фигур 4-1ст'!I149</f>
        <v>1.0046296296296298E-3</v>
      </c>
      <c r="J149" s="156">
        <f>'Фигур 4-2ст'!I149</f>
        <v>5.4467592592592599E-4</v>
      </c>
      <c r="K149" s="155">
        <f>'Фигур 4-1ст'!J149</f>
        <v>40</v>
      </c>
      <c r="L149" s="155">
        <f>'Фигур 4-2ст'!J149</f>
        <v>33</v>
      </c>
      <c r="M149" s="141"/>
      <c r="N149" s="60"/>
    </row>
    <row r="150" spans="1:19" ht="12.75" customHeight="1" x14ac:dyDescent="0.25">
      <c r="A150" s="113" t="s">
        <v>20</v>
      </c>
      <c r="B150" s="63">
        <v>35</v>
      </c>
      <c r="C150" s="55" t="s">
        <v>197</v>
      </c>
      <c r="D150" s="136">
        <v>140</v>
      </c>
      <c r="E150" s="55" t="s">
        <v>201</v>
      </c>
      <c r="F150" s="68" t="s">
        <v>29</v>
      </c>
      <c r="G150" s="56">
        <v>39486</v>
      </c>
      <c r="H150" s="57"/>
      <c r="I150" s="156">
        <f>'Фигур 4-1ст'!I150</f>
        <v>7.6365740740740734E-4</v>
      </c>
      <c r="J150" s="156">
        <f>'Фигур 4-2ст'!I150</f>
        <v>5.2303240740740739E-4</v>
      </c>
      <c r="K150" s="155">
        <f>'Фигур 4-1ст'!J150</f>
        <v>24</v>
      </c>
      <c r="L150" s="155">
        <f>'Фигур 4-2ст'!J150</f>
        <v>26</v>
      </c>
      <c r="M150" s="143"/>
      <c r="N150" s="61"/>
    </row>
    <row r="151" spans="1:19" ht="12.75" customHeight="1" x14ac:dyDescent="0.25">
      <c r="A151" s="114" t="s">
        <v>20</v>
      </c>
      <c r="B151" s="62">
        <v>36</v>
      </c>
      <c r="C151" s="34" t="s">
        <v>202</v>
      </c>
      <c r="D151" s="137">
        <v>141</v>
      </c>
      <c r="E151" s="34" t="s">
        <v>203</v>
      </c>
      <c r="F151" s="47" t="s">
        <v>27</v>
      </c>
      <c r="G151" s="35">
        <v>39332</v>
      </c>
      <c r="H151" s="146"/>
      <c r="I151" s="156">
        <f>'Фигур 4-1ст'!I151</f>
        <v>6.4432870370370371E-4</v>
      </c>
      <c r="J151" s="156">
        <f>'Фигур 4-2ст'!I151</f>
        <v>7.7986111111111105E-4</v>
      </c>
      <c r="K151" s="155">
        <f>'Фигур 4-1ст'!J151</f>
        <v>7</v>
      </c>
      <c r="L151" s="155">
        <f>'Фигур 4-2ст'!J151</f>
        <v>7</v>
      </c>
      <c r="M151" s="148"/>
      <c r="N151" s="149"/>
    </row>
    <row r="152" spans="1:19" ht="12.75" customHeight="1" x14ac:dyDescent="0.25">
      <c r="A152" s="114" t="s">
        <v>20</v>
      </c>
      <c r="B152" s="62">
        <v>36</v>
      </c>
      <c r="C152" s="34" t="s">
        <v>202</v>
      </c>
      <c r="D152" s="137">
        <v>142</v>
      </c>
      <c r="E152" s="34" t="s">
        <v>204</v>
      </c>
      <c r="F152" s="47" t="s">
        <v>29</v>
      </c>
      <c r="G152" s="35">
        <v>39446</v>
      </c>
      <c r="H152" s="146"/>
      <c r="I152" s="156">
        <f>'Фигур 4-1ст'!I152</f>
        <v>8.429398148148147E-4</v>
      </c>
      <c r="J152" s="156">
        <f>'Фигур 4-2ст'!I152</f>
        <v>6.8946759259259265E-4</v>
      </c>
      <c r="K152" s="155">
        <f>'Фигур 4-1ст'!J152</f>
        <v>26</v>
      </c>
      <c r="L152" s="155">
        <f>'Фигур 4-2ст'!J152</f>
        <v>33</v>
      </c>
      <c r="M152" s="94">
        <f>SUM(K151:L154)</f>
        <v>129</v>
      </c>
      <c r="N152" s="151"/>
    </row>
    <row r="153" spans="1:19" ht="12.75" customHeight="1" x14ac:dyDescent="0.25">
      <c r="A153" s="114" t="s">
        <v>20</v>
      </c>
      <c r="B153" s="62">
        <v>36</v>
      </c>
      <c r="C153" s="34" t="s">
        <v>202</v>
      </c>
      <c r="D153" s="137">
        <v>143</v>
      </c>
      <c r="E153" s="34" t="s">
        <v>205</v>
      </c>
      <c r="F153" s="47" t="s">
        <v>27</v>
      </c>
      <c r="G153" s="35">
        <v>39234</v>
      </c>
      <c r="H153" s="146"/>
      <c r="I153" s="156">
        <f>'Фигур 4-1ст'!I153</f>
        <v>8.278935185185185E-4</v>
      </c>
      <c r="J153" s="156">
        <f>'Фигур 4-2ст'!I153</f>
        <v>6.8113425925925926E-4</v>
      </c>
      <c r="K153" s="155">
        <f>'Фигур 4-1ст'!J153</f>
        <v>8</v>
      </c>
      <c r="L153" s="155">
        <f>'Фигур 4-2ст'!J153</f>
        <v>8</v>
      </c>
      <c r="M153" s="150"/>
      <c r="N153" s="152"/>
    </row>
    <row r="154" spans="1:19" ht="12.75" customHeight="1" x14ac:dyDescent="0.25">
      <c r="A154" s="114" t="s">
        <v>20</v>
      </c>
      <c r="B154" s="62">
        <v>36</v>
      </c>
      <c r="C154" s="34" t="s">
        <v>202</v>
      </c>
      <c r="D154" s="137">
        <v>144</v>
      </c>
      <c r="E154" s="34" t="s">
        <v>206</v>
      </c>
      <c r="F154" s="47" t="s">
        <v>29</v>
      </c>
      <c r="G154" s="35">
        <v>39290</v>
      </c>
      <c r="H154" s="146"/>
      <c r="I154" s="156">
        <f>'Фигур 4-1ст'!I154</f>
        <v>1.1650462962962962E-3</v>
      </c>
      <c r="J154" s="156">
        <f>'Фигур 4-2ст'!I154</f>
        <v>1.0540509259259259E-3</v>
      </c>
      <c r="K154" s="155">
        <f>'Фигур 4-1ст'!J154</f>
        <v>20</v>
      </c>
      <c r="L154" s="155">
        <f>'Фигур 4-2ст'!J154</f>
        <v>20</v>
      </c>
      <c r="M154" s="153"/>
      <c r="N154" s="154"/>
    </row>
    <row r="155" spans="1:19" ht="12.75" customHeight="1" x14ac:dyDescent="0.25">
      <c r="A155" s="113" t="s">
        <v>20</v>
      </c>
      <c r="B155" s="63">
        <v>37</v>
      </c>
      <c r="C155" s="55" t="s">
        <v>207</v>
      </c>
      <c r="D155" s="136">
        <v>145</v>
      </c>
      <c r="E155" s="55" t="s">
        <v>208</v>
      </c>
      <c r="F155" s="68" t="s">
        <v>27</v>
      </c>
      <c r="G155" s="56">
        <v>39588</v>
      </c>
      <c r="H155" s="57"/>
      <c r="I155" s="156">
        <f>'Фигур 4-1ст'!I155</f>
        <v>7.9988425925925919E-4</v>
      </c>
      <c r="J155" s="156">
        <f>'Фигур 4-2ст'!I155</f>
        <v>6.9988425925925936E-4</v>
      </c>
      <c r="K155" s="155">
        <f>'Фигур 4-1ст'!J155</f>
        <v>11</v>
      </c>
      <c r="L155" s="155">
        <f>'Фигур 4-2ст'!J155</f>
        <v>33</v>
      </c>
      <c r="M155" s="140"/>
      <c r="N155" s="59"/>
    </row>
    <row r="156" spans="1:19" ht="12.75" customHeight="1" x14ac:dyDescent="0.25">
      <c r="A156" s="113" t="s">
        <v>20</v>
      </c>
      <c r="B156" s="63">
        <v>37</v>
      </c>
      <c r="C156" s="55" t="s">
        <v>207</v>
      </c>
      <c r="D156" s="136">
        <v>146</v>
      </c>
      <c r="E156" s="55" t="s">
        <v>209</v>
      </c>
      <c r="F156" s="68" t="s">
        <v>29</v>
      </c>
      <c r="G156" s="56">
        <v>39583</v>
      </c>
      <c r="H156" s="57"/>
      <c r="I156" s="156">
        <f>'Фигур 4-1ст'!I156</f>
        <v>7.874999999999999E-4</v>
      </c>
      <c r="J156" s="156">
        <f>'Фигур 4-2ст'!I156</f>
        <v>8.7245370370370374E-4</v>
      </c>
      <c r="K156" s="155">
        <f>'Фигур 4-1ст'!J156</f>
        <v>15</v>
      </c>
      <c r="L156" s="155">
        <f>'Фигур 4-2ст'!J156</f>
        <v>32</v>
      </c>
      <c r="M156" s="94">
        <f>SUM(K155:L158)</f>
        <v>228</v>
      </c>
      <c r="N156" s="142"/>
      <c r="S156" s="1"/>
    </row>
    <row r="157" spans="1:19" ht="12.75" customHeight="1" x14ac:dyDescent="0.25">
      <c r="A157" s="113" t="s">
        <v>20</v>
      </c>
      <c r="B157" s="63">
        <v>37</v>
      </c>
      <c r="C157" s="55" t="s">
        <v>207</v>
      </c>
      <c r="D157" s="136">
        <v>147</v>
      </c>
      <c r="E157" s="55" t="s">
        <v>210</v>
      </c>
      <c r="F157" s="68" t="s">
        <v>27</v>
      </c>
      <c r="G157" s="56">
        <v>39829</v>
      </c>
      <c r="H157" s="57"/>
      <c r="I157" s="156">
        <f>'Фигур 4-1ст'!I157</f>
        <v>9.6273148148148151E-4</v>
      </c>
      <c r="J157" s="156">
        <f>'Фигур 4-2ст'!I157</f>
        <v>8.2071759259259251E-4</v>
      </c>
      <c r="K157" s="155">
        <f>'Фигур 4-1ст'!J157</f>
        <v>18</v>
      </c>
      <c r="L157" s="155">
        <f>'Фигур 4-2ст'!J157</f>
        <v>29</v>
      </c>
      <c r="M157" s="141"/>
      <c r="N157" s="60"/>
      <c r="S157" s="1"/>
    </row>
    <row r="158" spans="1:19" ht="12.75" customHeight="1" x14ac:dyDescent="0.25">
      <c r="A158" s="113" t="s">
        <v>20</v>
      </c>
      <c r="B158" s="63">
        <v>37</v>
      </c>
      <c r="C158" s="55" t="s">
        <v>207</v>
      </c>
      <c r="D158" s="136">
        <v>148</v>
      </c>
      <c r="E158" s="55" t="s">
        <v>211</v>
      </c>
      <c r="F158" s="68" t="s">
        <v>29</v>
      </c>
      <c r="G158" s="56">
        <v>39924</v>
      </c>
      <c r="H158" s="57"/>
      <c r="I158" s="156">
        <f>'Фигур 4-1ст'!I158</f>
        <v>1.804050925925926E-3</v>
      </c>
      <c r="J158" s="156">
        <f>'Фигур 4-2ст'!I158</f>
        <v>9.1400462962962963E-4</v>
      </c>
      <c r="K158" s="155">
        <f>'Фигур 4-1ст'!J158</f>
        <v>48</v>
      </c>
      <c r="L158" s="155">
        <f>'Фигур 4-2ст'!J158</f>
        <v>42</v>
      </c>
      <c r="M158" s="143"/>
      <c r="N158" s="61"/>
    </row>
    <row r="159" spans="1:19" ht="12.75" customHeight="1" x14ac:dyDescent="0.25">
      <c r="A159" s="114" t="s">
        <v>20</v>
      </c>
      <c r="B159" s="62">
        <v>38</v>
      </c>
      <c r="C159" s="34" t="s">
        <v>212</v>
      </c>
      <c r="D159" s="137">
        <v>149</v>
      </c>
      <c r="E159" s="34" t="s">
        <v>213</v>
      </c>
      <c r="F159" s="47" t="s">
        <v>27</v>
      </c>
      <c r="G159" s="35">
        <v>39728</v>
      </c>
      <c r="H159" s="146"/>
      <c r="I159" s="156">
        <f>'Фигур 4-1ст'!I159</f>
        <v>9.0752314814814819E-4</v>
      </c>
      <c r="J159" s="156">
        <f>'Фигур 4-2ст'!I159</f>
        <v>5.6712962962962956E-4</v>
      </c>
      <c r="K159" s="155">
        <f>'Фигур 4-1ст'!J159</f>
        <v>30</v>
      </c>
      <c r="L159" s="155">
        <f>'Фигур 4-2ст'!J159</f>
        <v>23</v>
      </c>
      <c r="M159" s="148"/>
      <c r="N159" s="149"/>
    </row>
    <row r="160" spans="1:19" ht="12.75" customHeight="1" x14ac:dyDescent="0.25">
      <c r="A160" s="114" t="s">
        <v>20</v>
      </c>
      <c r="B160" s="62">
        <v>38</v>
      </c>
      <c r="C160" s="34" t="s">
        <v>212</v>
      </c>
      <c r="D160" s="137">
        <v>150</v>
      </c>
      <c r="E160" s="34" t="s">
        <v>214</v>
      </c>
      <c r="F160" s="47" t="s">
        <v>29</v>
      </c>
      <c r="G160" s="35">
        <v>39535</v>
      </c>
      <c r="H160" s="146"/>
      <c r="I160" s="156">
        <f>'Фигур 4-1ст'!I160</f>
        <v>8.3125000000000007E-4</v>
      </c>
      <c r="J160" s="156">
        <f>'Фигур 4-2ст'!I160</f>
        <v>5.4398148148148144E-4</v>
      </c>
      <c r="K160" s="155">
        <f>'Фигур 4-1ст'!J160</f>
        <v>52</v>
      </c>
      <c r="L160" s="155">
        <f>'Фигур 4-2ст'!J160</f>
        <v>35</v>
      </c>
      <c r="M160" s="94">
        <f>SUM(K159:L162)</f>
        <v>251</v>
      </c>
      <c r="N160" s="151"/>
    </row>
    <row r="161" spans="1:18" ht="12.75" customHeight="1" x14ac:dyDescent="0.25">
      <c r="A161" s="114" t="s">
        <v>20</v>
      </c>
      <c r="B161" s="62">
        <v>38</v>
      </c>
      <c r="C161" s="34" t="s">
        <v>212</v>
      </c>
      <c r="D161" s="137">
        <v>151</v>
      </c>
      <c r="E161" s="34" t="s">
        <v>215</v>
      </c>
      <c r="F161" s="47" t="s">
        <v>27</v>
      </c>
      <c r="G161" s="35">
        <v>39730</v>
      </c>
      <c r="H161" s="146"/>
      <c r="I161" s="156">
        <f>'Фигур 4-1ст'!I161</f>
        <v>6.8680555555555563E-4</v>
      </c>
      <c r="J161" s="156">
        <f>'Фигур 4-2ст'!I161</f>
        <v>6.1377314814814812E-4</v>
      </c>
      <c r="K161" s="155">
        <f>'Фигур 4-1ст'!J161</f>
        <v>15</v>
      </c>
      <c r="L161" s="155">
        <f>'Фигур 4-2ст'!J161</f>
        <v>14</v>
      </c>
      <c r="M161" s="150"/>
      <c r="N161" s="152"/>
    </row>
    <row r="162" spans="1:18" ht="12.75" customHeight="1" x14ac:dyDescent="0.25">
      <c r="A162" s="114" t="s">
        <v>20</v>
      </c>
      <c r="B162" s="62">
        <v>38</v>
      </c>
      <c r="C162" s="34" t="s">
        <v>212</v>
      </c>
      <c r="D162" s="137">
        <v>152</v>
      </c>
      <c r="E162" s="34" t="s">
        <v>216</v>
      </c>
      <c r="F162" s="47" t="s">
        <v>29</v>
      </c>
      <c r="G162" s="35">
        <v>39622</v>
      </c>
      <c r="H162" s="146"/>
      <c r="I162" s="156">
        <f>'Фигур 4-1ст'!I162</f>
        <v>9.1273148148148149E-4</v>
      </c>
      <c r="J162" s="156">
        <f>'Фигур 4-2ст'!I162</f>
        <v>6.8101851851851863E-4</v>
      </c>
      <c r="K162" s="155">
        <f>'Фигур 4-1ст'!J162</f>
        <v>35</v>
      </c>
      <c r="L162" s="155">
        <f>'Фигур 4-2ст'!J162</f>
        <v>47</v>
      </c>
      <c r="M162" s="153"/>
      <c r="N162" s="154"/>
    </row>
    <row r="163" spans="1:18" ht="12.75" customHeight="1" x14ac:dyDescent="0.25">
      <c r="A163" s="113" t="s">
        <v>20</v>
      </c>
      <c r="B163" s="63">
        <v>39</v>
      </c>
      <c r="C163" s="55" t="s">
        <v>217</v>
      </c>
      <c r="D163" s="136">
        <v>153</v>
      </c>
      <c r="E163" s="55" t="s">
        <v>218</v>
      </c>
      <c r="F163" s="68" t="s">
        <v>27</v>
      </c>
      <c r="G163" s="56">
        <v>39111</v>
      </c>
      <c r="H163" s="57"/>
      <c r="I163" s="156">
        <f>'Фигур 4-1ст'!I163</f>
        <v>9.2094907407407414E-4</v>
      </c>
      <c r="J163" s="156">
        <f>'Фигур 4-2ст'!I163</f>
        <v>6.0509259259259262E-4</v>
      </c>
      <c r="K163" s="155">
        <f>'Фигур 4-1ст'!J163</f>
        <v>25</v>
      </c>
      <c r="L163" s="155">
        <f>'Фигур 4-2ст'!J163</f>
        <v>34</v>
      </c>
      <c r="M163" s="140"/>
      <c r="N163" s="59"/>
    </row>
    <row r="164" spans="1:18" ht="12.75" customHeight="1" x14ac:dyDescent="0.25">
      <c r="A164" s="113" t="s">
        <v>20</v>
      </c>
      <c r="B164" s="63">
        <v>39</v>
      </c>
      <c r="C164" s="55" t="s">
        <v>217</v>
      </c>
      <c r="D164" s="136">
        <v>154</v>
      </c>
      <c r="E164" s="55" t="s">
        <v>219</v>
      </c>
      <c r="F164" s="68" t="s">
        <v>29</v>
      </c>
      <c r="G164" s="56">
        <v>39332</v>
      </c>
      <c r="H164" s="57"/>
      <c r="I164" s="156">
        <f>'Фигур 4-1ст'!I164</f>
        <v>6.7465277777777782E-4</v>
      </c>
      <c r="J164" s="156">
        <f>'Фигур 4-2ст'!I164</f>
        <v>5.0810185185185192E-4</v>
      </c>
      <c r="K164" s="155">
        <f>'Фигур 4-1ст'!J164</f>
        <v>16</v>
      </c>
      <c r="L164" s="155">
        <f>'Фигур 4-2ст'!J164</f>
        <v>27</v>
      </c>
      <c r="M164" s="94">
        <f>SUM(K163:L166)</f>
        <v>195</v>
      </c>
      <c r="N164" s="142"/>
    </row>
    <row r="165" spans="1:18" ht="12.75" customHeight="1" x14ac:dyDescent="0.25">
      <c r="A165" s="113" t="s">
        <v>20</v>
      </c>
      <c r="B165" s="63">
        <v>39</v>
      </c>
      <c r="C165" s="55" t="s">
        <v>217</v>
      </c>
      <c r="D165" s="136">
        <v>155</v>
      </c>
      <c r="E165" s="55" t="s">
        <v>220</v>
      </c>
      <c r="F165" s="68" t="s">
        <v>27</v>
      </c>
      <c r="G165" s="56">
        <v>39181</v>
      </c>
      <c r="H165" s="57"/>
      <c r="I165" s="156">
        <f>'Фигур 4-1ст'!I165</f>
        <v>6.9224537037037041E-4</v>
      </c>
      <c r="J165" s="156">
        <f>'Фигур 4-2ст'!I165</f>
        <v>7.519675925925926E-4</v>
      </c>
      <c r="K165" s="155">
        <f>'Фигур 4-1ст'!J165</f>
        <v>19</v>
      </c>
      <c r="L165" s="155">
        <f>'Фигур 4-2ст'!J165</f>
        <v>14</v>
      </c>
      <c r="M165" s="141"/>
      <c r="N165" s="60"/>
    </row>
    <row r="166" spans="1:18" ht="12.75" customHeight="1" x14ac:dyDescent="0.25">
      <c r="A166" s="113" t="s">
        <v>20</v>
      </c>
      <c r="B166" s="63">
        <v>39</v>
      </c>
      <c r="C166" s="55" t="s">
        <v>217</v>
      </c>
      <c r="D166" s="136">
        <v>156</v>
      </c>
      <c r="E166" s="55" t="s">
        <v>221</v>
      </c>
      <c r="F166" s="68" t="s">
        <v>29</v>
      </c>
      <c r="G166" s="56">
        <v>39121</v>
      </c>
      <c r="H166" s="57"/>
      <c r="I166" s="156">
        <f>'Фигур 4-1ст'!I166</f>
        <v>7.8912037037037047E-4</v>
      </c>
      <c r="J166" s="156">
        <f>'Фигур 4-2ст'!I166</f>
        <v>5.0925925925925921E-4</v>
      </c>
      <c r="K166" s="155">
        <f>'Фигур 4-1ст'!J166</f>
        <v>27</v>
      </c>
      <c r="L166" s="155">
        <f>'Фигур 4-2ст'!J166</f>
        <v>33</v>
      </c>
      <c r="M166" s="143"/>
      <c r="N166" s="61"/>
    </row>
    <row r="167" spans="1:18" ht="12.75" customHeight="1" x14ac:dyDescent="0.25">
      <c r="A167" s="114" t="s">
        <v>20</v>
      </c>
      <c r="B167" s="62">
        <v>40</v>
      </c>
      <c r="C167" s="34" t="s">
        <v>222</v>
      </c>
      <c r="D167" s="137">
        <v>157</v>
      </c>
      <c r="E167" s="34" t="s">
        <v>223</v>
      </c>
      <c r="F167" s="47" t="s">
        <v>27</v>
      </c>
      <c r="G167" s="35">
        <v>39083</v>
      </c>
      <c r="H167" s="146"/>
      <c r="I167" s="156">
        <f>'Фигур 4-1ст'!I167</f>
        <v>6.5914351851851854E-4</v>
      </c>
      <c r="J167" s="156">
        <f>'Фигур 4-2ст'!I167</f>
        <v>5.5995370370370368E-4</v>
      </c>
      <c r="K167" s="155">
        <f>'Фигур 4-1ст'!J167</f>
        <v>15</v>
      </c>
      <c r="L167" s="155">
        <f>'Фигур 4-2ст'!J167</f>
        <v>26</v>
      </c>
      <c r="M167" s="148"/>
      <c r="N167" s="149"/>
    </row>
    <row r="168" spans="1:18" ht="12.75" customHeight="1" x14ac:dyDescent="0.25">
      <c r="A168" s="114" t="s">
        <v>20</v>
      </c>
      <c r="B168" s="62">
        <v>40</v>
      </c>
      <c r="C168" s="34" t="s">
        <v>222</v>
      </c>
      <c r="D168" s="137">
        <v>158</v>
      </c>
      <c r="E168" s="34" t="s">
        <v>224</v>
      </c>
      <c r="F168" s="47" t="s">
        <v>29</v>
      </c>
      <c r="G168" s="35">
        <v>39335</v>
      </c>
      <c r="H168" s="146"/>
      <c r="I168" s="156">
        <f>'Фигур 4-1ст'!I168</f>
        <v>6.625E-4</v>
      </c>
      <c r="J168" s="156">
        <f>'Фигур 4-2ст'!I168</f>
        <v>5.718749999999999E-4</v>
      </c>
      <c r="K168" s="155">
        <f>'Фигур 4-1ст'!J168</f>
        <v>26</v>
      </c>
      <c r="L168" s="155">
        <f>'Фигур 4-2ст'!J168</f>
        <v>35</v>
      </c>
      <c r="M168" s="94">
        <f>SUM(K167:L170)</f>
        <v>211</v>
      </c>
      <c r="N168" s="151"/>
    </row>
    <row r="169" spans="1:18" ht="12.75" customHeight="1" x14ac:dyDescent="0.25">
      <c r="A169" s="114" t="s">
        <v>20</v>
      </c>
      <c r="B169" s="62">
        <v>40</v>
      </c>
      <c r="C169" s="34" t="s">
        <v>222</v>
      </c>
      <c r="D169" s="137">
        <v>159</v>
      </c>
      <c r="E169" s="34" t="s">
        <v>225</v>
      </c>
      <c r="F169" s="47" t="s">
        <v>27</v>
      </c>
      <c r="G169" s="35">
        <v>39090</v>
      </c>
      <c r="H169" s="146"/>
      <c r="I169" s="156">
        <f>'Фигур 4-1ст'!I169</f>
        <v>7.906250000000001E-4</v>
      </c>
      <c r="J169" s="156">
        <f>'Фигур 4-2ст'!I169</f>
        <v>6.9652777777777768E-4</v>
      </c>
      <c r="K169" s="155">
        <f>'Фигур 4-1ст'!J169</f>
        <v>13</v>
      </c>
      <c r="L169" s="155">
        <f>'Фигур 4-2ст'!J169</f>
        <v>32</v>
      </c>
      <c r="M169" s="150"/>
      <c r="N169" s="152"/>
    </row>
    <row r="170" spans="1:18" ht="12.75" customHeight="1" x14ac:dyDescent="0.25">
      <c r="A170" s="114" t="s">
        <v>20</v>
      </c>
      <c r="B170" s="62">
        <v>40</v>
      </c>
      <c r="C170" s="34" t="s">
        <v>222</v>
      </c>
      <c r="D170" s="137">
        <v>160</v>
      </c>
      <c r="E170" s="34" t="s">
        <v>226</v>
      </c>
      <c r="F170" s="47" t="s">
        <v>29</v>
      </c>
      <c r="G170" s="35">
        <v>39456</v>
      </c>
      <c r="H170" s="146"/>
      <c r="I170" s="156">
        <f>'Фигур 4-1ст'!I170</f>
        <v>8.3587962962962956E-4</v>
      </c>
      <c r="J170" s="156">
        <f>'Фигур 4-2ст'!I170</f>
        <v>5.1828703703703705E-4</v>
      </c>
      <c r="K170" s="155">
        <f>'Фигур 4-1ст'!J170</f>
        <v>20</v>
      </c>
      <c r="L170" s="155">
        <f>'Фигур 4-2ст'!J170</f>
        <v>44</v>
      </c>
      <c r="M170" s="153"/>
      <c r="N170" s="154"/>
    </row>
    <row r="171" spans="1:18" ht="12.75" customHeight="1" x14ac:dyDescent="0.25">
      <c r="A171" s="115" t="s">
        <v>21</v>
      </c>
      <c r="B171" s="63">
        <v>41</v>
      </c>
      <c r="C171" s="55" t="s">
        <v>227</v>
      </c>
      <c r="D171" s="136">
        <v>161</v>
      </c>
      <c r="E171" s="55" t="s">
        <v>228</v>
      </c>
      <c r="F171" s="68" t="s">
        <v>27</v>
      </c>
      <c r="G171" s="56">
        <v>39543</v>
      </c>
      <c r="H171" s="57"/>
      <c r="I171" s="156">
        <f>'Фигур 4-1ст'!I171</f>
        <v>6.8287037037037025E-4</v>
      </c>
      <c r="J171" s="156">
        <f>'Фигур 4-2ст'!I171</f>
        <v>8.0474537037037049E-4</v>
      </c>
      <c r="K171" s="155">
        <f>'Фигур 4-1ст'!J171</f>
        <v>6</v>
      </c>
      <c r="L171" s="155">
        <f>'Фигур 4-2ст'!J171</f>
        <v>3</v>
      </c>
      <c r="M171" s="140"/>
      <c r="N171" s="59"/>
    </row>
    <row r="172" spans="1:18" ht="12.75" customHeight="1" x14ac:dyDescent="0.25">
      <c r="A172" s="115" t="s">
        <v>21</v>
      </c>
      <c r="B172" s="63">
        <v>41</v>
      </c>
      <c r="C172" s="55" t="s">
        <v>227</v>
      </c>
      <c r="D172" s="136">
        <v>162</v>
      </c>
      <c r="E172" s="55" t="s">
        <v>229</v>
      </c>
      <c r="F172" s="68" t="s">
        <v>29</v>
      </c>
      <c r="G172" s="56">
        <v>39660</v>
      </c>
      <c r="H172" s="57"/>
      <c r="I172" s="156">
        <f>'Фигур 4-1ст'!I172</f>
        <v>1.0659722222222223E-3</v>
      </c>
      <c r="J172" s="156">
        <f>'Фигур 4-2ст'!I172</f>
        <v>7.7152777777777777E-4</v>
      </c>
      <c r="K172" s="155">
        <f>'Фигур 4-1ст'!J172</f>
        <v>2</v>
      </c>
      <c r="L172" s="155">
        <f>'Фигур 4-2ст'!J172</f>
        <v>5</v>
      </c>
      <c r="M172" s="94">
        <f>SUM(K171:L174)</f>
        <v>18</v>
      </c>
      <c r="N172" s="142"/>
    </row>
    <row r="173" spans="1:18" ht="12.75" customHeight="1" x14ac:dyDescent="0.25">
      <c r="A173" s="115" t="s">
        <v>21</v>
      </c>
      <c r="B173" s="63">
        <v>41</v>
      </c>
      <c r="C173" s="55" t="s">
        <v>227</v>
      </c>
      <c r="D173" s="136">
        <v>163</v>
      </c>
      <c r="E173" s="55" t="s">
        <v>230</v>
      </c>
      <c r="F173" s="68" t="s">
        <v>27</v>
      </c>
      <c r="G173" s="56">
        <v>39553</v>
      </c>
      <c r="H173" s="57"/>
      <c r="I173" s="156">
        <f>'Фигур 4-1ст'!I173</f>
        <v>8.1712962962962978E-4</v>
      </c>
      <c r="J173" s="156">
        <f>'Фигур 4-2ст'!I173</f>
        <v>7.6828703703703705E-4</v>
      </c>
      <c r="K173" s="155">
        <f>'Фигур 4-1ст'!J173</f>
        <v>0</v>
      </c>
      <c r="L173" s="155">
        <f>'Фигур 4-2ст'!J173</f>
        <v>0</v>
      </c>
      <c r="M173" s="141"/>
      <c r="N173" s="60"/>
    </row>
    <row r="174" spans="1:18" ht="12.75" customHeight="1" x14ac:dyDescent="0.25">
      <c r="A174" s="115" t="s">
        <v>21</v>
      </c>
      <c r="B174" s="63">
        <v>41</v>
      </c>
      <c r="C174" s="55" t="s">
        <v>227</v>
      </c>
      <c r="D174" s="136">
        <v>164</v>
      </c>
      <c r="E174" s="55" t="s">
        <v>231</v>
      </c>
      <c r="F174" s="68" t="s">
        <v>29</v>
      </c>
      <c r="G174" s="56">
        <v>39602</v>
      </c>
      <c r="H174" s="57"/>
      <c r="I174" s="156">
        <f>'Фигур 4-1ст'!I174</f>
        <v>8.3391203703703709E-4</v>
      </c>
      <c r="J174" s="156">
        <f>'Фигур 4-2ст'!I174</f>
        <v>8.3437500000000005E-4</v>
      </c>
      <c r="K174" s="155">
        <f>'Фигур 4-1ст'!J174</f>
        <v>0</v>
      </c>
      <c r="L174" s="155">
        <f>'Фигур 4-2ст'!J174</f>
        <v>2</v>
      </c>
      <c r="M174" s="143"/>
      <c r="N174" s="61"/>
    </row>
    <row r="175" spans="1:18" ht="12.75" customHeight="1" x14ac:dyDescent="0.25">
      <c r="A175" s="116" t="s">
        <v>21</v>
      </c>
      <c r="B175" s="62">
        <v>42</v>
      </c>
      <c r="C175" s="34" t="s">
        <v>232</v>
      </c>
      <c r="D175" s="137">
        <v>165</v>
      </c>
      <c r="E175" s="34" t="s">
        <v>233</v>
      </c>
      <c r="F175" s="47" t="s">
        <v>27</v>
      </c>
      <c r="G175" s="35">
        <v>39760</v>
      </c>
      <c r="H175" s="146"/>
      <c r="I175" s="156">
        <f>'Фигур 4-1ст'!I175</f>
        <v>8.9641203703703703E-4</v>
      </c>
      <c r="J175" s="156">
        <f>'Фигур 4-2ст'!I175</f>
        <v>7.736111111111112E-4</v>
      </c>
      <c r="K175" s="155">
        <f>'Фигур 4-1ст'!J175</f>
        <v>12</v>
      </c>
      <c r="L175" s="155">
        <f>'Фигур 4-2ст'!J175</f>
        <v>28</v>
      </c>
      <c r="M175" s="148"/>
      <c r="N175" s="149"/>
      <c r="P175" s="44"/>
      <c r="Q175" s="42"/>
      <c r="R175" s="42"/>
    </row>
    <row r="176" spans="1:18" ht="12.75" customHeight="1" x14ac:dyDescent="0.25">
      <c r="A176" s="116" t="s">
        <v>21</v>
      </c>
      <c r="B176" s="62">
        <v>42</v>
      </c>
      <c r="C176" s="34" t="s">
        <v>232</v>
      </c>
      <c r="D176" s="137">
        <v>166</v>
      </c>
      <c r="E176" s="34" t="s">
        <v>234</v>
      </c>
      <c r="F176" s="47" t="s">
        <v>29</v>
      </c>
      <c r="G176" s="35">
        <v>39883</v>
      </c>
      <c r="H176" s="146"/>
      <c r="I176" s="156">
        <f>'Фигур 4-1ст'!I176</f>
        <v>7.8773148148148159E-4</v>
      </c>
      <c r="J176" s="156">
        <f>'Фигур 4-2ст'!I176</f>
        <v>6.8425925925925913E-4</v>
      </c>
      <c r="K176" s="155">
        <f>'Фигур 4-1ст'!J176</f>
        <v>12</v>
      </c>
      <c r="L176" s="155">
        <f>'Фигур 4-2ст'!J176</f>
        <v>27</v>
      </c>
      <c r="M176" s="94">
        <f>SUM(K175:L178)</f>
        <v>119</v>
      </c>
      <c r="N176" s="151"/>
      <c r="P176" s="44"/>
      <c r="Q176" s="42"/>
      <c r="R176" s="42"/>
    </row>
    <row r="177" spans="1:18" ht="12.75" customHeight="1" x14ac:dyDescent="0.25">
      <c r="A177" s="116" t="s">
        <v>21</v>
      </c>
      <c r="B177" s="62">
        <v>42</v>
      </c>
      <c r="C177" s="34" t="s">
        <v>232</v>
      </c>
      <c r="D177" s="137">
        <v>167</v>
      </c>
      <c r="E177" s="34" t="s">
        <v>235</v>
      </c>
      <c r="F177" s="47" t="s">
        <v>27</v>
      </c>
      <c r="G177" s="35">
        <v>39734</v>
      </c>
      <c r="H177" s="146"/>
      <c r="I177" s="156">
        <f>'Фигур 4-1ст'!I177</f>
        <v>7.2256944444444441E-4</v>
      </c>
      <c r="J177" s="156">
        <f>'Фигур 4-2ст'!I177</f>
        <v>6.6226851851851852E-4</v>
      </c>
      <c r="K177" s="155">
        <f>'Фигур 4-1ст'!J177</f>
        <v>3</v>
      </c>
      <c r="L177" s="155">
        <f>'Фигур 4-2ст'!J177</f>
        <v>6</v>
      </c>
      <c r="M177" s="150"/>
      <c r="N177" s="152"/>
      <c r="P177" s="44"/>
      <c r="Q177" s="42"/>
      <c r="R177" s="42"/>
    </row>
    <row r="178" spans="1:18" ht="12.75" customHeight="1" x14ac:dyDescent="0.25">
      <c r="A178" s="116" t="s">
        <v>21</v>
      </c>
      <c r="B178" s="62">
        <v>42</v>
      </c>
      <c r="C178" s="34" t="s">
        <v>232</v>
      </c>
      <c r="D178" s="137">
        <v>168</v>
      </c>
      <c r="E178" s="34" t="s">
        <v>236</v>
      </c>
      <c r="F178" s="47" t="s">
        <v>29</v>
      </c>
      <c r="G178" s="35">
        <v>39760</v>
      </c>
      <c r="H178" s="146"/>
      <c r="I178" s="156">
        <f>'Фигур 4-1ст'!I178</f>
        <v>9.0185185185185192E-4</v>
      </c>
      <c r="J178" s="156">
        <f>'Фигур 4-2ст'!I178</f>
        <v>8.261574074074074E-4</v>
      </c>
      <c r="K178" s="155">
        <f>'Фигур 4-1ст'!J178</f>
        <v>4</v>
      </c>
      <c r="L178" s="155">
        <f>'Фигур 4-2ст'!J178</f>
        <v>27</v>
      </c>
      <c r="M178" s="153"/>
      <c r="N178" s="154"/>
      <c r="P178" s="44"/>
      <c r="Q178" s="42"/>
      <c r="R178" s="42"/>
    </row>
    <row r="179" spans="1:18" ht="12.75" customHeight="1" x14ac:dyDescent="0.25">
      <c r="A179" s="115" t="s">
        <v>21</v>
      </c>
      <c r="B179" s="63">
        <v>43</v>
      </c>
      <c r="C179" s="55" t="s">
        <v>237</v>
      </c>
      <c r="D179" s="136">
        <v>169</v>
      </c>
      <c r="E179" s="55" t="s">
        <v>238</v>
      </c>
      <c r="F179" s="68" t="s">
        <v>27</v>
      </c>
      <c r="G179" s="56">
        <v>39342</v>
      </c>
      <c r="H179" s="57"/>
      <c r="I179" s="156">
        <f>'Фигур 4-1ст'!I179</f>
        <v>1.1734953703703703E-3</v>
      </c>
      <c r="J179" s="156">
        <f>'Фигур 4-2ст'!I179</f>
        <v>7.1793981481481492E-4</v>
      </c>
      <c r="K179" s="155">
        <f>'Фигур 4-1ст'!J179</f>
        <v>24</v>
      </c>
      <c r="L179" s="155">
        <f>'Фигур 4-2ст'!J179</f>
        <v>27</v>
      </c>
      <c r="M179" s="140"/>
      <c r="N179" s="59"/>
      <c r="P179" s="44"/>
      <c r="Q179" s="42"/>
      <c r="R179" s="42"/>
    </row>
    <row r="180" spans="1:18" ht="12.75" customHeight="1" x14ac:dyDescent="0.25">
      <c r="A180" s="115" t="s">
        <v>21</v>
      </c>
      <c r="B180" s="63">
        <v>43</v>
      </c>
      <c r="C180" s="55" t="s">
        <v>237</v>
      </c>
      <c r="D180" s="136">
        <v>170</v>
      </c>
      <c r="E180" s="55" t="s">
        <v>239</v>
      </c>
      <c r="F180" s="68" t="s">
        <v>29</v>
      </c>
      <c r="G180" s="56">
        <v>39198</v>
      </c>
      <c r="H180" s="57"/>
      <c r="I180" s="156">
        <f>'Фигур 4-1ст'!I180</f>
        <v>1.0729166666666667E-3</v>
      </c>
      <c r="J180" s="156">
        <f>'Фигур 4-2ст'!I180</f>
        <v>9.020833333333333E-4</v>
      </c>
      <c r="K180" s="155">
        <f>'Фигур 4-1ст'!J180</f>
        <v>6</v>
      </c>
      <c r="L180" s="155">
        <f>'Фигур 4-2ст'!J180</f>
        <v>7</v>
      </c>
      <c r="M180" s="94">
        <f>SUM(K179:L182)</f>
        <v>149</v>
      </c>
      <c r="N180" s="142"/>
      <c r="P180" s="44"/>
      <c r="Q180" s="42"/>
      <c r="R180" s="42"/>
    </row>
    <row r="181" spans="1:18" ht="12.75" customHeight="1" x14ac:dyDescent="0.25">
      <c r="A181" s="115" t="s">
        <v>21</v>
      </c>
      <c r="B181" s="63">
        <v>43</v>
      </c>
      <c r="C181" s="55" t="s">
        <v>237</v>
      </c>
      <c r="D181" s="136">
        <v>171</v>
      </c>
      <c r="E181" s="55" t="s">
        <v>240</v>
      </c>
      <c r="F181" s="68" t="s">
        <v>27</v>
      </c>
      <c r="G181" s="56">
        <v>39444</v>
      </c>
      <c r="H181" s="57"/>
      <c r="I181" s="156">
        <f>'Фигур 4-1ст'!I181</f>
        <v>1.1865740740740741E-3</v>
      </c>
      <c r="J181" s="156">
        <f>'Фигур 4-2ст'!I181</f>
        <v>8.394675925925925E-4</v>
      </c>
      <c r="K181" s="155">
        <f>'Фигур 4-1ст'!J181</f>
        <v>7</v>
      </c>
      <c r="L181" s="155">
        <f>'Фигур 4-2ст'!J181</f>
        <v>20</v>
      </c>
      <c r="M181" s="141"/>
      <c r="N181" s="60"/>
      <c r="P181" s="44"/>
      <c r="Q181" s="42"/>
      <c r="R181" s="42"/>
    </row>
    <row r="182" spans="1:18" ht="12.75" customHeight="1" x14ac:dyDescent="0.25">
      <c r="A182" s="115" t="s">
        <v>21</v>
      </c>
      <c r="B182" s="63">
        <v>43</v>
      </c>
      <c r="C182" s="55" t="s">
        <v>237</v>
      </c>
      <c r="D182" s="136">
        <v>172</v>
      </c>
      <c r="E182" s="55" t="s">
        <v>241</v>
      </c>
      <c r="F182" s="68" t="s">
        <v>29</v>
      </c>
      <c r="G182" s="56">
        <v>39621</v>
      </c>
      <c r="H182" s="57"/>
      <c r="I182" s="156">
        <f>'Фигур 4-1ст'!I182</f>
        <v>9.6481481481481472E-4</v>
      </c>
      <c r="J182" s="156">
        <f>'Фигур 4-2ст'!I182</f>
        <v>5.7175925925925927E-4</v>
      </c>
      <c r="K182" s="155">
        <f>'Фигур 4-1ст'!J182</f>
        <v>31</v>
      </c>
      <c r="L182" s="155">
        <f>'Фигур 4-2ст'!J182</f>
        <v>27</v>
      </c>
      <c r="M182" s="143"/>
      <c r="N182" s="61"/>
      <c r="P182" s="44"/>
      <c r="Q182" s="42"/>
      <c r="R182" s="42"/>
    </row>
    <row r="183" spans="1:18" ht="12.75" customHeight="1" x14ac:dyDescent="0.25">
      <c r="A183" s="116" t="s">
        <v>21</v>
      </c>
      <c r="B183" s="62">
        <v>44</v>
      </c>
      <c r="C183" s="34" t="s">
        <v>242</v>
      </c>
      <c r="D183" s="137">
        <v>173</v>
      </c>
      <c r="E183" s="34" t="s">
        <v>243</v>
      </c>
      <c r="F183" s="47" t="s">
        <v>27</v>
      </c>
      <c r="G183" s="35">
        <v>39150</v>
      </c>
      <c r="H183" s="146"/>
      <c r="I183" s="156">
        <f>'Фигур 4-1ст'!I183</f>
        <v>9.0023148148148146E-4</v>
      </c>
      <c r="J183" s="156">
        <f>'Фигур 4-2ст'!I183</f>
        <v>6.934027777777777E-4</v>
      </c>
      <c r="K183" s="155">
        <f>'Фигур 4-1ст'!J183</f>
        <v>5</v>
      </c>
      <c r="L183" s="155">
        <f>'Фигур 4-2ст'!J183</f>
        <v>28</v>
      </c>
      <c r="M183" s="148"/>
      <c r="N183" s="149"/>
    </row>
    <row r="184" spans="1:18" ht="12.75" customHeight="1" x14ac:dyDescent="0.25">
      <c r="A184" s="116" t="s">
        <v>21</v>
      </c>
      <c r="B184" s="62">
        <v>44</v>
      </c>
      <c r="C184" s="34" t="s">
        <v>242</v>
      </c>
      <c r="D184" s="137">
        <v>174</v>
      </c>
      <c r="E184" s="34" t="s">
        <v>244</v>
      </c>
      <c r="F184" s="47" t="s">
        <v>29</v>
      </c>
      <c r="G184" s="35">
        <v>39199</v>
      </c>
      <c r="H184" s="146"/>
      <c r="I184" s="156">
        <f>'Фигур 4-1ст'!I184</f>
        <v>8.5902777777777789E-4</v>
      </c>
      <c r="J184" s="156">
        <f>'Фигур 4-2ст'!I184</f>
        <v>8.9953703703703691E-4</v>
      </c>
      <c r="K184" s="155">
        <f>'Фигур 4-1ст'!J184</f>
        <v>7</v>
      </c>
      <c r="L184" s="155">
        <f>'Фигур 4-2ст'!J184</f>
        <v>25</v>
      </c>
      <c r="M184" s="94">
        <f>SUM(K183:L186)</f>
        <v>139</v>
      </c>
      <c r="N184" s="151"/>
    </row>
    <row r="185" spans="1:18" ht="12.75" customHeight="1" x14ac:dyDescent="0.25">
      <c r="A185" s="116" t="s">
        <v>21</v>
      </c>
      <c r="B185" s="62">
        <v>44</v>
      </c>
      <c r="C185" s="34" t="s">
        <v>242</v>
      </c>
      <c r="D185" s="137">
        <v>175</v>
      </c>
      <c r="E185" s="34" t="s">
        <v>245</v>
      </c>
      <c r="F185" s="47" t="s">
        <v>27</v>
      </c>
      <c r="G185" s="35">
        <v>39136</v>
      </c>
      <c r="H185" s="146"/>
      <c r="I185" s="156">
        <f>'Фигур 4-1ст'!I185</f>
        <v>8.0127314814814807E-4</v>
      </c>
      <c r="J185" s="156">
        <f>'Фигур 4-2ст'!I185</f>
        <v>7.092592592592593E-4</v>
      </c>
      <c r="K185" s="155">
        <f>'Фигур 4-1ст'!J185</f>
        <v>25</v>
      </c>
      <c r="L185" s="155">
        <f>'Фигур 4-2ст'!J185</f>
        <v>22</v>
      </c>
      <c r="M185" s="150"/>
      <c r="N185" s="152"/>
    </row>
    <row r="186" spans="1:18" ht="12.75" customHeight="1" x14ac:dyDescent="0.25">
      <c r="A186" s="116" t="s">
        <v>21</v>
      </c>
      <c r="B186" s="62">
        <v>44</v>
      </c>
      <c r="C186" s="34" t="s">
        <v>242</v>
      </c>
      <c r="D186" s="137">
        <v>176</v>
      </c>
      <c r="E186" s="34" t="s">
        <v>246</v>
      </c>
      <c r="F186" s="47" t="s">
        <v>29</v>
      </c>
      <c r="G186" s="35">
        <v>39431</v>
      </c>
      <c r="H186" s="146"/>
      <c r="I186" s="156">
        <f>'Фигур 4-1ст'!I186</f>
        <v>9.8530092592592593E-4</v>
      </c>
      <c r="J186" s="156">
        <f>'Фигур 4-2ст'!I186</f>
        <v>7.9039351851851851E-4</v>
      </c>
      <c r="K186" s="155">
        <f>'Фигур 4-1ст'!J186</f>
        <v>3</v>
      </c>
      <c r="L186" s="155">
        <f>'Фигур 4-2ст'!J186</f>
        <v>24</v>
      </c>
      <c r="M186" s="153"/>
      <c r="N186" s="154"/>
    </row>
    <row r="187" spans="1:18" ht="12.75" customHeight="1" x14ac:dyDescent="0.25">
      <c r="A187" s="115" t="s">
        <v>21</v>
      </c>
      <c r="B187" s="63">
        <v>45</v>
      </c>
      <c r="C187" s="55" t="s">
        <v>247</v>
      </c>
      <c r="D187" s="136">
        <v>177</v>
      </c>
      <c r="E187" s="55" t="s">
        <v>248</v>
      </c>
      <c r="F187" s="68" t="s">
        <v>27</v>
      </c>
      <c r="G187" s="56">
        <v>39766</v>
      </c>
      <c r="H187" s="57"/>
      <c r="I187" s="156">
        <f>'Фигур 4-1ст'!I187</f>
        <v>1.2021990740740741E-3</v>
      </c>
      <c r="J187" s="156">
        <f>'Фигур 4-2ст'!I187</f>
        <v>8.290509259259259E-4</v>
      </c>
      <c r="K187" s="155">
        <f>'Фигур 4-1ст'!J187</f>
        <v>27</v>
      </c>
      <c r="L187" s="155">
        <f>'Фигур 4-2ст'!J187</f>
        <v>33</v>
      </c>
      <c r="M187" s="140"/>
      <c r="N187" s="59"/>
    </row>
    <row r="188" spans="1:18" ht="12.75" customHeight="1" x14ac:dyDescent="0.25">
      <c r="A188" s="115" t="s">
        <v>21</v>
      </c>
      <c r="B188" s="63">
        <v>45</v>
      </c>
      <c r="C188" s="55" t="s">
        <v>247</v>
      </c>
      <c r="D188" s="136">
        <v>178</v>
      </c>
      <c r="E188" s="55" t="s">
        <v>249</v>
      </c>
      <c r="F188" s="68" t="s">
        <v>29</v>
      </c>
      <c r="G188" s="56">
        <v>39282</v>
      </c>
      <c r="H188" s="57"/>
      <c r="I188" s="156">
        <f>'Фигур 4-1ст'!I188</f>
        <v>1.0039351851851852E-3</v>
      </c>
      <c r="J188" s="156">
        <f>'Фигур 4-2ст'!I188</f>
        <v>5.9386574074074083E-4</v>
      </c>
      <c r="K188" s="155">
        <f>'Фигур 4-1ст'!J188</f>
        <v>40</v>
      </c>
      <c r="L188" s="155">
        <f>'Фигур 4-2ст'!J188</f>
        <v>29</v>
      </c>
      <c r="M188" s="94">
        <f>SUM(K187:L190)</f>
        <v>360</v>
      </c>
      <c r="N188" s="142"/>
    </row>
    <row r="189" spans="1:18" ht="12.75" customHeight="1" x14ac:dyDescent="0.25">
      <c r="A189" s="115" t="s">
        <v>21</v>
      </c>
      <c r="B189" s="63">
        <v>45</v>
      </c>
      <c r="C189" s="55" t="s">
        <v>247</v>
      </c>
      <c r="D189" s="136">
        <v>179</v>
      </c>
      <c r="E189" s="55" t="s">
        <v>250</v>
      </c>
      <c r="F189" s="68" t="s">
        <v>27</v>
      </c>
      <c r="G189" s="56">
        <v>39292</v>
      </c>
      <c r="H189" s="57"/>
      <c r="I189" s="156">
        <f>'Фигур 4-1ст'!I189</f>
        <v>1.8442129629629631E-3</v>
      </c>
      <c r="J189" s="156">
        <f>'Фигур 4-2ст'!I189</f>
        <v>1.0670138888888888E-3</v>
      </c>
      <c r="K189" s="155">
        <f>'Фигур 4-1ст'!J189</f>
        <v>57</v>
      </c>
      <c r="L189" s="155">
        <f>'Фигур 4-2ст'!J189</f>
        <v>72</v>
      </c>
      <c r="M189" s="141"/>
      <c r="N189" s="60"/>
    </row>
    <row r="190" spans="1:18" ht="12.75" customHeight="1" x14ac:dyDescent="0.25">
      <c r="A190" s="115" t="s">
        <v>21</v>
      </c>
      <c r="B190" s="63">
        <v>45</v>
      </c>
      <c r="C190" s="55" t="s">
        <v>247</v>
      </c>
      <c r="D190" s="136">
        <v>180</v>
      </c>
      <c r="E190" s="55" t="s">
        <v>251</v>
      </c>
      <c r="F190" s="68" t="s">
        <v>29</v>
      </c>
      <c r="G190" s="56">
        <v>39655</v>
      </c>
      <c r="H190" s="57"/>
      <c r="I190" s="156">
        <f>'Фигур 4-1ст'!I190</f>
        <v>1.2621527777777776E-3</v>
      </c>
      <c r="J190" s="156">
        <f>'Фигур 4-2ст'!I190</f>
        <v>5.6527777777777783E-4</v>
      </c>
      <c r="K190" s="155">
        <f>'Фигур 4-1ст'!J190</f>
        <v>53</v>
      </c>
      <c r="L190" s="155">
        <f>'Фигур 4-2ст'!J190</f>
        <v>49</v>
      </c>
      <c r="M190" s="143"/>
      <c r="N190" s="61"/>
    </row>
    <row r="191" spans="1:18" ht="12.75" customHeight="1" x14ac:dyDescent="0.25">
      <c r="A191" s="116" t="s">
        <v>21</v>
      </c>
      <c r="B191" s="62">
        <v>46</v>
      </c>
      <c r="C191" s="34" t="s">
        <v>252</v>
      </c>
      <c r="D191" s="137">
        <v>181</v>
      </c>
      <c r="E191" s="34" t="s">
        <v>253</v>
      </c>
      <c r="F191" s="47" t="s">
        <v>27</v>
      </c>
      <c r="G191" s="35">
        <v>39208</v>
      </c>
      <c r="H191" s="146"/>
      <c r="I191" s="156">
        <f>'Фигур 4-1ст'!I191</f>
        <v>9.8599537037037037E-4</v>
      </c>
      <c r="J191" s="156">
        <f>'Фигур 4-2ст'!I191</f>
        <v>9.9826388888888903E-4</v>
      </c>
      <c r="K191" s="155">
        <f>'Фигур 4-1ст'!J191</f>
        <v>2</v>
      </c>
      <c r="L191" s="155">
        <f>'Фигур 4-2ст'!J191</f>
        <v>6</v>
      </c>
      <c r="M191" s="148"/>
      <c r="N191" s="149"/>
    </row>
    <row r="192" spans="1:18" ht="12.75" customHeight="1" x14ac:dyDescent="0.25">
      <c r="A192" s="116" t="s">
        <v>21</v>
      </c>
      <c r="B192" s="62">
        <v>46</v>
      </c>
      <c r="C192" s="34" t="s">
        <v>252</v>
      </c>
      <c r="D192" s="137">
        <v>182</v>
      </c>
      <c r="E192" s="34" t="s">
        <v>254</v>
      </c>
      <c r="F192" s="47" t="s">
        <v>29</v>
      </c>
      <c r="G192" s="35">
        <v>39172</v>
      </c>
      <c r="H192" s="146"/>
      <c r="I192" s="156">
        <f>'Фигур 4-1ст'!I192</f>
        <v>9.7962962962962956E-4</v>
      </c>
      <c r="J192" s="156">
        <f>'Фигур 4-2ст'!I192</f>
        <v>1.0612268518518518E-3</v>
      </c>
      <c r="K192" s="155">
        <f>'Фигур 4-1ст'!J192</f>
        <v>22</v>
      </c>
      <c r="L192" s="155">
        <f>'Фигур 4-2ст'!J192</f>
        <v>15</v>
      </c>
      <c r="M192" s="94">
        <f>SUM(K191:L194)</f>
        <v>136</v>
      </c>
      <c r="N192" s="151"/>
    </row>
    <row r="193" spans="1:19" ht="12.75" customHeight="1" x14ac:dyDescent="0.25">
      <c r="A193" s="116" t="s">
        <v>21</v>
      </c>
      <c r="B193" s="62">
        <v>46</v>
      </c>
      <c r="C193" s="34" t="s">
        <v>252</v>
      </c>
      <c r="D193" s="137">
        <v>183</v>
      </c>
      <c r="E193" s="34" t="s">
        <v>255</v>
      </c>
      <c r="F193" s="47" t="s">
        <v>27</v>
      </c>
      <c r="G193" s="35">
        <v>39260</v>
      </c>
      <c r="H193" s="146"/>
      <c r="I193" s="156">
        <f>'Фигур 4-1ст'!I193</f>
        <v>1.8362268518518519E-3</v>
      </c>
      <c r="J193" s="156">
        <f>'Фигур 4-2ст'!I193</f>
        <v>1.3002314814814814E-3</v>
      </c>
      <c r="K193" s="155">
        <f>'Фигур 4-1ст'!J193</f>
        <v>21</v>
      </c>
      <c r="L193" s="155">
        <f>'Фигур 4-2ст'!J193</f>
        <v>17</v>
      </c>
      <c r="M193" s="150"/>
      <c r="N193" s="152"/>
    </row>
    <row r="194" spans="1:19" ht="12.75" customHeight="1" x14ac:dyDescent="0.25">
      <c r="A194" s="116" t="s">
        <v>21</v>
      </c>
      <c r="B194" s="62">
        <v>46</v>
      </c>
      <c r="C194" s="34" t="s">
        <v>252</v>
      </c>
      <c r="D194" s="137">
        <v>184</v>
      </c>
      <c r="E194" s="34" t="s">
        <v>256</v>
      </c>
      <c r="F194" s="47" t="s">
        <v>29</v>
      </c>
      <c r="G194" s="35">
        <v>39430</v>
      </c>
      <c r="H194" s="146"/>
      <c r="I194" s="156">
        <f>'Фигур 4-1ст'!I194</f>
        <v>8.4814814814814822E-4</v>
      </c>
      <c r="J194" s="156">
        <f>'Фигур 4-2ст'!I194</f>
        <v>9.8599537037037037E-4</v>
      </c>
      <c r="K194" s="155">
        <f>'Фигур 4-1ст'!J194</f>
        <v>24</v>
      </c>
      <c r="L194" s="155">
        <f>'Фигур 4-2ст'!J194</f>
        <v>29</v>
      </c>
      <c r="M194" s="153"/>
      <c r="N194" s="154"/>
    </row>
    <row r="195" spans="1:19" ht="12.75" customHeight="1" x14ac:dyDescent="0.25">
      <c r="A195" s="115" t="s">
        <v>21</v>
      </c>
      <c r="B195" s="63">
        <v>47</v>
      </c>
      <c r="C195" s="55" t="s">
        <v>257</v>
      </c>
      <c r="D195" s="136">
        <v>185</v>
      </c>
      <c r="E195" s="55" t="s">
        <v>258</v>
      </c>
      <c r="F195" s="68" t="s">
        <v>27</v>
      </c>
      <c r="G195" s="56">
        <v>39297</v>
      </c>
      <c r="H195" s="57"/>
      <c r="I195" s="156">
        <f>'Фигур 4-1ст'!I195</f>
        <v>1.0640046296296296E-3</v>
      </c>
      <c r="J195" s="156">
        <f>'Фигур 4-2ст'!I195</f>
        <v>8.4085648148148149E-4</v>
      </c>
      <c r="K195" s="155">
        <f>'Фигур 4-1ст'!J195</f>
        <v>18</v>
      </c>
      <c r="L195" s="155">
        <f>'Фигур 4-2ст'!J195</f>
        <v>18</v>
      </c>
      <c r="M195" s="140"/>
      <c r="N195" s="59"/>
    </row>
    <row r="196" spans="1:19" ht="12.75" customHeight="1" x14ac:dyDescent="0.25">
      <c r="A196" s="115" t="s">
        <v>21</v>
      </c>
      <c r="B196" s="63">
        <v>47</v>
      </c>
      <c r="C196" s="55" t="s">
        <v>257</v>
      </c>
      <c r="D196" s="136">
        <v>186</v>
      </c>
      <c r="E196" s="55" t="s">
        <v>259</v>
      </c>
      <c r="F196" s="68" t="s">
        <v>29</v>
      </c>
      <c r="G196" s="56">
        <v>39186</v>
      </c>
      <c r="H196" s="57"/>
      <c r="I196" s="156">
        <f>'Фигур 4-1ст'!I196</f>
        <v>7.3136574074074065E-4</v>
      </c>
      <c r="J196" s="156">
        <f>'Фигур 4-2ст'!I196</f>
        <v>5.9247685185185184E-4</v>
      </c>
      <c r="K196" s="155">
        <f>'Фигур 4-1ст'!J196</f>
        <v>19</v>
      </c>
      <c r="L196" s="155">
        <f>'Фигур 4-2ст'!J196</f>
        <v>29</v>
      </c>
      <c r="M196" s="94">
        <f>SUM(K195:L198)</f>
        <v>129</v>
      </c>
      <c r="N196" s="142"/>
    </row>
    <row r="197" spans="1:19" ht="12.75" customHeight="1" x14ac:dyDescent="0.25">
      <c r="A197" s="115" t="s">
        <v>21</v>
      </c>
      <c r="B197" s="63">
        <v>47</v>
      </c>
      <c r="C197" s="55" t="s">
        <v>257</v>
      </c>
      <c r="D197" s="136">
        <v>187</v>
      </c>
      <c r="E197" s="55" t="s">
        <v>260</v>
      </c>
      <c r="F197" s="68" t="s">
        <v>27</v>
      </c>
      <c r="G197" s="56">
        <v>39185</v>
      </c>
      <c r="H197" s="57"/>
      <c r="I197" s="156">
        <f>'Фигур 4-1ст'!I197</f>
        <v>7.1597222222222212E-4</v>
      </c>
      <c r="J197" s="156">
        <f>'Фигур 4-2ст'!I197</f>
        <v>6.4895833333333331E-4</v>
      </c>
      <c r="K197" s="155">
        <f>'Фигур 4-1ст'!J197</f>
        <v>8</v>
      </c>
      <c r="L197" s="155">
        <f>'Фигур 4-2ст'!J197</f>
        <v>7</v>
      </c>
      <c r="M197" s="141"/>
      <c r="N197" s="60"/>
    </row>
    <row r="198" spans="1:19" ht="12.75" customHeight="1" x14ac:dyDescent="0.25">
      <c r="A198" s="115" t="s">
        <v>21</v>
      </c>
      <c r="B198" s="63">
        <v>47</v>
      </c>
      <c r="C198" s="55" t="s">
        <v>257</v>
      </c>
      <c r="D198" s="136">
        <v>188</v>
      </c>
      <c r="E198" s="55" t="s">
        <v>261</v>
      </c>
      <c r="F198" s="68" t="s">
        <v>29</v>
      </c>
      <c r="G198" s="56">
        <v>39406</v>
      </c>
      <c r="H198" s="57"/>
      <c r="I198" s="156">
        <f>'Фигур 4-1ст'!I198</f>
        <v>7.9490740740740748E-4</v>
      </c>
      <c r="J198" s="156">
        <f>'Фигур 4-2ст'!I198</f>
        <v>8.5972222222222222E-4</v>
      </c>
      <c r="K198" s="155">
        <f>'Фигур 4-1ст'!J198</f>
        <v>13</v>
      </c>
      <c r="L198" s="155">
        <f>'Фигур 4-2ст'!J198</f>
        <v>17</v>
      </c>
      <c r="M198" s="143"/>
      <c r="N198" s="61"/>
    </row>
    <row r="199" spans="1:19" ht="12.75" customHeight="1" x14ac:dyDescent="0.25">
      <c r="A199" s="116" t="s">
        <v>21</v>
      </c>
      <c r="B199" s="62">
        <v>48</v>
      </c>
      <c r="C199" s="34" t="s">
        <v>262</v>
      </c>
      <c r="D199" s="137">
        <v>189</v>
      </c>
      <c r="E199" s="34" t="s">
        <v>263</v>
      </c>
      <c r="F199" s="47" t="s">
        <v>27</v>
      </c>
      <c r="G199" s="35">
        <v>39638</v>
      </c>
      <c r="H199" s="146"/>
      <c r="I199" s="156">
        <f>'Фигур 4-1ст'!I199</f>
        <v>9.5729166666666673E-4</v>
      </c>
      <c r="J199" s="156">
        <f>'Фигур 4-2ст'!I199</f>
        <v>7.2152777777777764E-4</v>
      </c>
      <c r="K199" s="155">
        <f>'Фигур 4-1ст'!J199</f>
        <v>9</v>
      </c>
      <c r="L199" s="155">
        <f>'Фигур 4-2ст'!J199</f>
        <v>23</v>
      </c>
      <c r="M199" s="148"/>
      <c r="N199" s="149"/>
    </row>
    <row r="200" spans="1:19" ht="12.75" customHeight="1" x14ac:dyDescent="0.25">
      <c r="A200" s="116" t="s">
        <v>21</v>
      </c>
      <c r="B200" s="62">
        <v>48</v>
      </c>
      <c r="C200" s="34" t="s">
        <v>262</v>
      </c>
      <c r="D200" s="137">
        <v>190</v>
      </c>
      <c r="E200" s="34" t="s">
        <v>264</v>
      </c>
      <c r="F200" s="47" t="s">
        <v>29</v>
      </c>
      <c r="G200" s="35">
        <v>39491</v>
      </c>
      <c r="H200" s="146"/>
      <c r="I200" s="156">
        <f>'Фигур 4-1ст'!I200</f>
        <v>8.4456018518518517E-4</v>
      </c>
      <c r="J200" s="156">
        <f>'Фигур 4-2ст'!I200</f>
        <v>5.9432870370370369E-4</v>
      </c>
      <c r="K200" s="155">
        <f>'Фигур 4-1ст'!J200</f>
        <v>16</v>
      </c>
      <c r="L200" s="155">
        <f>'Фигур 4-2ст'!J200</f>
        <v>8</v>
      </c>
      <c r="M200" s="94">
        <f>SUM(K199:L202)</f>
        <v>108</v>
      </c>
      <c r="N200" s="151"/>
    </row>
    <row r="201" spans="1:19" ht="12.75" customHeight="1" x14ac:dyDescent="0.25">
      <c r="A201" s="116" t="s">
        <v>21</v>
      </c>
      <c r="B201" s="62">
        <v>48</v>
      </c>
      <c r="C201" s="34" t="s">
        <v>262</v>
      </c>
      <c r="D201" s="137">
        <v>191</v>
      </c>
      <c r="E201" s="34" t="s">
        <v>265</v>
      </c>
      <c r="F201" s="47" t="s">
        <v>27</v>
      </c>
      <c r="G201" s="35">
        <v>39776</v>
      </c>
      <c r="H201" s="146"/>
      <c r="I201" s="156">
        <f>'Фигур 4-1ст'!I201</f>
        <v>1.1056712962962962E-3</v>
      </c>
      <c r="J201" s="156">
        <f>'Фигур 4-2ст'!I201</f>
        <v>7.9027777777777777E-4</v>
      </c>
      <c r="K201" s="155">
        <f>'Фигур 4-1ст'!J201</f>
        <v>18</v>
      </c>
      <c r="L201" s="155">
        <f>'Фигур 4-2ст'!J201</f>
        <v>7</v>
      </c>
      <c r="M201" s="150"/>
      <c r="N201" s="152"/>
    </row>
    <row r="202" spans="1:19" ht="12.75" customHeight="1" x14ac:dyDescent="0.25">
      <c r="A202" s="116" t="s">
        <v>21</v>
      </c>
      <c r="B202" s="62">
        <v>48</v>
      </c>
      <c r="C202" s="34" t="s">
        <v>262</v>
      </c>
      <c r="D202" s="137">
        <v>192</v>
      </c>
      <c r="E202" s="34" t="s">
        <v>266</v>
      </c>
      <c r="F202" s="47" t="s">
        <v>29</v>
      </c>
      <c r="G202" s="35">
        <v>39517</v>
      </c>
      <c r="H202" s="146"/>
      <c r="I202" s="156">
        <f>'Фигур 4-1ст'!I202</f>
        <v>8.1296296296296292E-4</v>
      </c>
      <c r="J202" s="156">
        <f>'Фигур 4-2ст'!I202</f>
        <v>7.3935185185185182E-4</v>
      </c>
      <c r="K202" s="155">
        <f>'Фигур 4-1ст'!J202</f>
        <v>12</v>
      </c>
      <c r="L202" s="155">
        <f>'Фигур 4-2ст'!J202</f>
        <v>15</v>
      </c>
      <c r="M202" s="153"/>
      <c r="N202" s="154"/>
    </row>
    <row r="203" spans="1:19" ht="12.75" customHeight="1" x14ac:dyDescent="0.25">
      <c r="A203" s="115" t="s">
        <v>21</v>
      </c>
      <c r="B203" s="63">
        <v>49</v>
      </c>
      <c r="C203" s="55" t="s">
        <v>267</v>
      </c>
      <c r="D203" s="136">
        <v>193</v>
      </c>
      <c r="E203" s="55" t="s">
        <v>268</v>
      </c>
      <c r="F203" s="68" t="s">
        <v>27</v>
      </c>
      <c r="G203" s="56">
        <v>39650</v>
      </c>
      <c r="H203" s="57"/>
      <c r="I203" s="156">
        <f>'Фигур 4-1ст'!I203</f>
        <v>9.5752314814814821E-4</v>
      </c>
      <c r="J203" s="156">
        <f>'Фигур 4-2ст'!I203</f>
        <v>9.8564814814814804E-4</v>
      </c>
      <c r="K203" s="155">
        <f>'Фигур 4-1ст'!J203</f>
        <v>0</v>
      </c>
      <c r="L203" s="155">
        <f>'Фигур 4-2ст'!J203</f>
        <v>21</v>
      </c>
      <c r="M203" s="140"/>
      <c r="N203" s="59"/>
    </row>
    <row r="204" spans="1:19" ht="12.75" customHeight="1" x14ac:dyDescent="0.25">
      <c r="A204" s="115" t="s">
        <v>21</v>
      </c>
      <c r="B204" s="63">
        <v>49</v>
      </c>
      <c r="C204" s="55" t="s">
        <v>267</v>
      </c>
      <c r="D204" s="136">
        <v>194</v>
      </c>
      <c r="E204" s="55" t="s">
        <v>269</v>
      </c>
      <c r="F204" s="68" t="s">
        <v>29</v>
      </c>
      <c r="G204" s="56">
        <v>39367</v>
      </c>
      <c r="H204" s="57"/>
      <c r="I204" s="156">
        <f>'Фигур 4-1ст'!I204</f>
        <v>9.1747685185185172E-4</v>
      </c>
      <c r="J204" s="156">
        <f>'Фигур 4-2ст'!I204</f>
        <v>1.2207175925925925E-3</v>
      </c>
      <c r="K204" s="155">
        <f>'Фигур 4-1ст'!J204</f>
        <v>0</v>
      </c>
      <c r="L204" s="155">
        <f>'Фигур 4-2ст'!J204</f>
        <v>16</v>
      </c>
      <c r="M204" s="94">
        <f>SUM(K203:L206)</f>
        <v>46</v>
      </c>
      <c r="N204" s="142"/>
    </row>
    <row r="205" spans="1:19" ht="12.75" customHeight="1" x14ac:dyDescent="0.25">
      <c r="A205" s="115" t="s">
        <v>21</v>
      </c>
      <c r="B205" s="63">
        <v>49</v>
      </c>
      <c r="C205" s="55" t="s">
        <v>267</v>
      </c>
      <c r="D205" s="136">
        <v>195</v>
      </c>
      <c r="E205" s="55" t="s">
        <v>270</v>
      </c>
      <c r="F205" s="68" t="s">
        <v>27</v>
      </c>
      <c r="G205" s="56">
        <v>39594</v>
      </c>
      <c r="H205" s="57"/>
      <c r="I205" s="156">
        <f>'Фигур 4-1ст'!I205</f>
        <v>1.1218749999999998E-3</v>
      </c>
      <c r="J205" s="156">
        <f>'Фигур 4-2ст'!I205</f>
        <v>1.0163194444444445E-3</v>
      </c>
      <c r="K205" s="155">
        <f>'Фигур 4-1ст'!J205</f>
        <v>2</v>
      </c>
      <c r="L205" s="155">
        <f>'Фигур 4-2ст'!J205</f>
        <v>0</v>
      </c>
      <c r="M205" s="141"/>
      <c r="N205" s="60"/>
    </row>
    <row r="206" spans="1:19" ht="12.75" customHeight="1" x14ac:dyDescent="0.25">
      <c r="A206" s="115" t="s">
        <v>21</v>
      </c>
      <c r="B206" s="63">
        <v>49</v>
      </c>
      <c r="C206" s="55" t="s">
        <v>267</v>
      </c>
      <c r="D206" s="136">
        <v>196</v>
      </c>
      <c r="E206" s="55" t="s">
        <v>271</v>
      </c>
      <c r="F206" s="68" t="s">
        <v>29</v>
      </c>
      <c r="G206" s="56">
        <v>39810</v>
      </c>
      <c r="H206" s="57"/>
      <c r="I206" s="156">
        <f>'Фигур 4-1ст'!I206</f>
        <v>9.9386574074074069E-4</v>
      </c>
      <c r="J206" s="156">
        <f>'Фигур 4-2ст'!I206</f>
        <v>1.0343749999999999E-3</v>
      </c>
      <c r="K206" s="155">
        <f>'Фигур 4-1ст'!J206</f>
        <v>3</v>
      </c>
      <c r="L206" s="155">
        <f>'Фигур 4-2ст'!J206</f>
        <v>4</v>
      </c>
      <c r="M206" s="143"/>
      <c r="N206" s="61"/>
    </row>
    <row r="207" spans="1:19" ht="12.75" customHeight="1" x14ac:dyDescent="0.25">
      <c r="A207" s="116" t="s">
        <v>21</v>
      </c>
      <c r="B207" s="62">
        <v>50</v>
      </c>
      <c r="C207" s="34" t="s">
        <v>272</v>
      </c>
      <c r="D207" s="137">
        <v>197</v>
      </c>
      <c r="E207" s="34" t="s">
        <v>273</v>
      </c>
      <c r="F207" s="47" t="s">
        <v>27</v>
      </c>
      <c r="G207" s="35">
        <v>39453</v>
      </c>
      <c r="H207" s="146"/>
      <c r="I207" s="156">
        <f>'Фигур 4-1ст'!I207</f>
        <v>8.4085648148148149E-4</v>
      </c>
      <c r="J207" s="156">
        <f>'Фигур 4-2ст'!I207</f>
        <v>7.2592592592592587E-4</v>
      </c>
      <c r="K207" s="155">
        <f>'Фигур 4-1ст'!J207</f>
        <v>4</v>
      </c>
      <c r="L207" s="155">
        <f>'Фигур 4-2ст'!J207</f>
        <v>10</v>
      </c>
      <c r="M207" s="148"/>
      <c r="N207" s="151"/>
      <c r="S207" s="1"/>
    </row>
    <row r="208" spans="1:19" ht="12.75" customHeight="1" x14ac:dyDescent="0.25">
      <c r="A208" s="116" t="s">
        <v>21</v>
      </c>
      <c r="B208" s="62">
        <v>50</v>
      </c>
      <c r="C208" s="34" t="s">
        <v>272</v>
      </c>
      <c r="D208" s="137">
        <v>198</v>
      </c>
      <c r="E208" s="34" t="s">
        <v>274</v>
      </c>
      <c r="F208" s="47" t="s">
        <v>29</v>
      </c>
      <c r="G208" s="35">
        <v>39261</v>
      </c>
      <c r="H208" s="146"/>
      <c r="I208" s="156">
        <f>'Фигур 4-1ст'!I208</f>
        <v>1.1687499999999999E-3</v>
      </c>
      <c r="J208" s="156">
        <f>'Фигур 4-2ст'!I208</f>
        <v>8.0798611111111099E-4</v>
      </c>
      <c r="K208" s="155">
        <f>'Фигур 4-1ст'!J208</f>
        <v>4</v>
      </c>
      <c r="L208" s="155">
        <f>'Фигур 4-2ст'!J208</f>
        <v>10</v>
      </c>
      <c r="M208" s="94">
        <f>SUM(K207:L210)</f>
        <v>72</v>
      </c>
      <c r="N208" s="151"/>
      <c r="S208" s="1"/>
    </row>
    <row r="209" spans="1:19" ht="12.75" customHeight="1" x14ac:dyDescent="0.25">
      <c r="A209" s="116" t="s">
        <v>21</v>
      </c>
      <c r="B209" s="62">
        <v>50</v>
      </c>
      <c r="C209" s="34" t="s">
        <v>272</v>
      </c>
      <c r="D209" s="137">
        <v>199</v>
      </c>
      <c r="E209" s="34" t="s">
        <v>275</v>
      </c>
      <c r="F209" s="47" t="s">
        <v>27</v>
      </c>
      <c r="G209" s="35">
        <v>39173</v>
      </c>
      <c r="H209" s="146"/>
      <c r="I209" s="156">
        <f>'Фигур 4-1ст'!I209</f>
        <v>8.4097222222222223E-4</v>
      </c>
      <c r="J209" s="156">
        <f>'Фигур 4-2ст'!I209</f>
        <v>7.4062499999999996E-4</v>
      </c>
      <c r="K209" s="155">
        <f>'Фигур 4-1ст'!J209</f>
        <v>3</v>
      </c>
      <c r="L209" s="155">
        <f>'Фигур 4-2ст'!J209</f>
        <v>20</v>
      </c>
      <c r="M209" s="150"/>
      <c r="N209" s="152"/>
      <c r="S209" s="1"/>
    </row>
    <row r="210" spans="1:19" ht="12.75" customHeight="1" x14ac:dyDescent="0.25">
      <c r="A210" s="116" t="s">
        <v>21</v>
      </c>
      <c r="B210" s="62">
        <v>50</v>
      </c>
      <c r="C210" s="34" t="s">
        <v>272</v>
      </c>
      <c r="D210" s="137">
        <v>200</v>
      </c>
      <c r="E210" s="34" t="s">
        <v>276</v>
      </c>
      <c r="F210" s="47" t="s">
        <v>29</v>
      </c>
      <c r="G210" s="35">
        <v>39211</v>
      </c>
      <c r="H210" s="146"/>
      <c r="I210" s="156">
        <f>'Фигур 4-1ст'!I210</f>
        <v>8.1886574074074077E-4</v>
      </c>
      <c r="J210" s="156">
        <f>'Фигур 4-2ст'!I210</f>
        <v>7.2986111111111114E-4</v>
      </c>
      <c r="K210" s="155">
        <f>'Фигур 4-1ст'!J210</f>
        <v>3</v>
      </c>
      <c r="L210" s="155">
        <f>'Фигур 4-2ст'!J210</f>
        <v>18</v>
      </c>
      <c r="M210" s="153"/>
      <c r="N210" s="154"/>
      <c r="S210" s="1"/>
    </row>
    <row r="211" spans="1:19" ht="12.75" customHeight="1" x14ac:dyDescent="0.25">
      <c r="A211" s="115" t="s">
        <v>21</v>
      </c>
      <c r="B211" s="63">
        <v>51</v>
      </c>
      <c r="C211" s="55" t="s">
        <v>277</v>
      </c>
      <c r="D211" s="136">
        <v>201</v>
      </c>
      <c r="E211" s="55" t="s">
        <v>278</v>
      </c>
      <c r="F211" s="68" t="s">
        <v>27</v>
      </c>
      <c r="G211" s="56">
        <v>39261</v>
      </c>
      <c r="H211" s="57"/>
      <c r="I211" s="156">
        <f>'Фигур 4-1ст'!I211</f>
        <v>7.886574074074073E-4</v>
      </c>
      <c r="J211" s="156">
        <f>'Фигур 4-2ст'!I211</f>
        <v>9.3750000000000007E-4</v>
      </c>
      <c r="K211" s="155">
        <f>'Фигур 4-1ст'!J211</f>
        <v>3</v>
      </c>
      <c r="L211" s="155">
        <f>'Фигур 4-2ст'!J211</f>
        <v>3</v>
      </c>
      <c r="M211" s="140"/>
      <c r="N211" s="142"/>
      <c r="S211" s="1"/>
    </row>
    <row r="212" spans="1:19" ht="12.75" customHeight="1" x14ac:dyDescent="0.25">
      <c r="A212" s="115" t="s">
        <v>21</v>
      </c>
      <c r="B212" s="63">
        <v>51</v>
      </c>
      <c r="C212" s="55" t="s">
        <v>277</v>
      </c>
      <c r="D212" s="136">
        <v>202</v>
      </c>
      <c r="E212" s="55" t="s">
        <v>279</v>
      </c>
      <c r="F212" s="68" t="s">
        <v>29</v>
      </c>
      <c r="G212" s="56">
        <v>39349</v>
      </c>
      <c r="H212" s="57"/>
      <c r="I212" s="156">
        <f>'Фигур 4-1ст'!I212</f>
        <v>1.1269675925925926E-3</v>
      </c>
      <c r="J212" s="156">
        <f>'Фигур 4-2ст'!I212</f>
        <v>1.1877314814814815E-3</v>
      </c>
      <c r="K212" s="155">
        <f>'Фигур 4-1ст'!J212</f>
        <v>10</v>
      </c>
      <c r="L212" s="155">
        <f>'Фигур 4-2ст'!J212</f>
        <v>21</v>
      </c>
      <c r="M212" s="94">
        <f>SUM(K211:L214)</f>
        <v>83</v>
      </c>
      <c r="N212" s="142"/>
      <c r="S212" s="1"/>
    </row>
    <row r="213" spans="1:19" ht="12.75" customHeight="1" x14ac:dyDescent="0.25">
      <c r="A213" s="115" t="s">
        <v>21</v>
      </c>
      <c r="B213" s="63">
        <v>51</v>
      </c>
      <c r="C213" s="55" t="s">
        <v>277</v>
      </c>
      <c r="D213" s="136">
        <v>203</v>
      </c>
      <c r="E213" s="55" t="s">
        <v>280</v>
      </c>
      <c r="F213" s="68" t="s">
        <v>27</v>
      </c>
      <c r="G213" s="56">
        <v>39810</v>
      </c>
      <c r="H213" s="57"/>
      <c r="I213" s="156">
        <f>'Фигур 4-1ст'!I213</f>
        <v>1.0104166666666666E-3</v>
      </c>
      <c r="J213" s="156">
        <f>'Фигур 4-2ст'!I213</f>
        <v>1.0828703703703705E-3</v>
      </c>
      <c r="K213" s="155">
        <f>'Фигур 4-1ст'!J213</f>
        <v>18</v>
      </c>
      <c r="L213" s="155">
        <f>'Фигур 4-2ст'!J213</f>
        <v>0</v>
      </c>
      <c r="M213" s="141"/>
      <c r="N213" s="60"/>
      <c r="S213" s="1"/>
    </row>
    <row r="214" spans="1:19" ht="12.75" customHeight="1" x14ac:dyDescent="0.2">
      <c r="A214" s="115" t="s">
        <v>21</v>
      </c>
      <c r="B214" s="63">
        <v>51</v>
      </c>
      <c r="C214" s="55" t="s">
        <v>277</v>
      </c>
      <c r="D214" s="136">
        <v>204</v>
      </c>
      <c r="E214" s="55" t="s">
        <v>281</v>
      </c>
      <c r="F214" s="68" t="s">
        <v>29</v>
      </c>
      <c r="G214" s="56">
        <v>39016</v>
      </c>
      <c r="H214" s="64"/>
      <c r="I214" s="156">
        <f>'Фигур 4-1ст'!I214</f>
        <v>1.2165509259259258E-3</v>
      </c>
      <c r="J214" s="156">
        <f>'Фигур 4-2ст'!I214</f>
        <v>9.7835648148148152E-4</v>
      </c>
      <c r="K214" s="155">
        <f>'Фигур 4-1ст'!J214</f>
        <v>21</v>
      </c>
      <c r="L214" s="155">
        <f>'Фигур 4-2ст'!J214</f>
        <v>7</v>
      </c>
      <c r="M214" s="143"/>
      <c r="N214" s="61"/>
      <c r="S214" s="1"/>
    </row>
    <row r="215" spans="1:19" ht="12.75" customHeight="1" x14ac:dyDescent="0.2">
      <c r="A215" s="116" t="s">
        <v>21</v>
      </c>
      <c r="B215" s="62">
        <v>52</v>
      </c>
      <c r="C215" s="34" t="s">
        <v>282</v>
      </c>
      <c r="D215" s="137">
        <v>205</v>
      </c>
      <c r="E215" s="34" t="s">
        <v>283</v>
      </c>
      <c r="F215" s="47" t="s">
        <v>27</v>
      </c>
      <c r="G215" s="35">
        <v>39729</v>
      </c>
      <c r="H215" s="33"/>
      <c r="I215" s="156">
        <f>'Фигур 4-1ст'!I215</f>
        <v>9.5393518518518527E-4</v>
      </c>
      <c r="J215" s="156">
        <f>'Фигур 4-2ст'!I215</f>
        <v>1.0493055555555557E-3</v>
      </c>
      <c r="K215" s="155">
        <f>'Фигур 4-1ст'!J215</f>
        <v>0</v>
      </c>
      <c r="L215" s="155">
        <f>'Фигур 4-2ст'!J215</f>
        <v>0</v>
      </c>
      <c r="M215" s="148"/>
      <c r="N215" s="151"/>
      <c r="S215" s="1"/>
    </row>
    <row r="216" spans="1:19" ht="12.75" customHeight="1" x14ac:dyDescent="0.25">
      <c r="A216" s="116" t="s">
        <v>21</v>
      </c>
      <c r="B216" s="62">
        <v>52</v>
      </c>
      <c r="C216" s="34" t="s">
        <v>282</v>
      </c>
      <c r="D216" s="137">
        <v>206</v>
      </c>
      <c r="E216" s="34" t="s">
        <v>284</v>
      </c>
      <c r="F216" s="47" t="s">
        <v>29</v>
      </c>
      <c r="G216" s="35">
        <v>39171</v>
      </c>
      <c r="H216" s="33"/>
      <c r="I216" s="156">
        <f>'Фигур 4-1ст'!I216</f>
        <v>9.6851851851851862E-4</v>
      </c>
      <c r="J216" s="156">
        <f>'Фигур 4-2ст'!I216</f>
        <v>9.7118055555555553E-4</v>
      </c>
      <c r="K216" s="155">
        <f>'Фигур 4-1ст'!J216</f>
        <v>1</v>
      </c>
      <c r="L216" s="155">
        <f>'Фигур 4-2ст'!J216</f>
        <v>1</v>
      </c>
      <c r="M216" s="94">
        <f>SUM(K215:L218)</f>
        <v>17</v>
      </c>
      <c r="N216" s="151"/>
      <c r="S216" s="1"/>
    </row>
    <row r="217" spans="1:19" ht="12.75" customHeight="1" x14ac:dyDescent="0.2">
      <c r="A217" s="116" t="s">
        <v>21</v>
      </c>
      <c r="B217" s="62">
        <v>52</v>
      </c>
      <c r="C217" s="34" t="s">
        <v>282</v>
      </c>
      <c r="D217" s="137">
        <v>207</v>
      </c>
      <c r="E217" s="34" t="s">
        <v>285</v>
      </c>
      <c r="F217" s="47" t="s">
        <v>27</v>
      </c>
      <c r="G217" s="35">
        <v>39713</v>
      </c>
      <c r="H217" s="33"/>
      <c r="I217" s="156">
        <f>'Фигур 4-1ст'!I217</f>
        <v>1.2694444444444444E-3</v>
      </c>
      <c r="J217" s="156">
        <f>'Фигур 4-2ст'!I217</f>
        <v>1.3302083333333334E-3</v>
      </c>
      <c r="K217" s="155">
        <f>'Фигур 4-1ст'!J217</f>
        <v>1</v>
      </c>
      <c r="L217" s="155">
        <f>'Фигур 4-2ст'!J217</f>
        <v>11</v>
      </c>
      <c r="M217" s="150"/>
      <c r="N217" s="152"/>
      <c r="S217" s="1"/>
    </row>
    <row r="218" spans="1:19" ht="12.75" customHeight="1" x14ac:dyDescent="0.2">
      <c r="A218" s="116" t="s">
        <v>21</v>
      </c>
      <c r="B218" s="62">
        <v>52</v>
      </c>
      <c r="C218" s="34" t="s">
        <v>282</v>
      </c>
      <c r="D218" s="137">
        <v>208</v>
      </c>
      <c r="E218" s="34" t="s">
        <v>286</v>
      </c>
      <c r="F218" s="47" t="s">
        <v>29</v>
      </c>
      <c r="G218" s="35">
        <v>39309</v>
      </c>
      <c r="H218" s="33"/>
      <c r="I218" s="156">
        <f>'Фигур 4-1ст'!I218</f>
        <v>1.0927083333333333E-3</v>
      </c>
      <c r="J218" s="156">
        <f>'Фигур 4-2ст'!I218</f>
        <v>1.1140046296296295E-3</v>
      </c>
      <c r="K218" s="155">
        <f>'Фигур 4-1ст'!J218</f>
        <v>0</v>
      </c>
      <c r="L218" s="155">
        <f>'Фигур 4-2ст'!J218</f>
        <v>3</v>
      </c>
      <c r="M218" s="153"/>
      <c r="N218" s="154"/>
      <c r="S218" s="1"/>
    </row>
    <row r="219" spans="1:19" ht="12.75" customHeight="1" x14ac:dyDescent="0.2">
      <c r="A219" s="115" t="s">
        <v>21</v>
      </c>
      <c r="B219" s="63">
        <v>53</v>
      </c>
      <c r="C219" s="55" t="s">
        <v>287</v>
      </c>
      <c r="D219" s="136">
        <v>209</v>
      </c>
      <c r="E219" s="55" t="s">
        <v>288</v>
      </c>
      <c r="F219" s="68" t="s">
        <v>27</v>
      </c>
      <c r="G219" s="56">
        <v>39284</v>
      </c>
      <c r="H219" s="64"/>
      <c r="I219" s="156">
        <f>'Фигур 4-1ст'!I219</f>
        <v>9.0636574074074068E-4</v>
      </c>
      <c r="J219" s="156">
        <f>'Фигур 4-2ст'!I219</f>
        <v>8.2210648148148139E-4</v>
      </c>
      <c r="K219" s="155">
        <f>'Фигур 4-1ст'!J219</f>
        <v>4</v>
      </c>
      <c r="L219" s="155">
        <f>'Фигур 4-2ст'!J219</f>
        <v>23</v>
      </c>
      <c r="M219" s="140"/>
      <c r="N219" s="142"/>
      <c r="S219" s="1"/>
    </row>
    <row r="220" spans="1:19" ht="12.75" customHeight="1" x14ac:dyDescent="0.25">
      <c r="A220" s="115" t="s">
        <v>21</v>
      </c>
      <c r="B220" s="63">
        <v>53</v>
      </c>
      <c r="C220" s="55" t="s">
        <v>287</v>
      </c>
      <c r="D220" s="136">
        <v>210</v>
      </c>
      <c r="E220" s="55" t="s">
        <v>289</v>
      </c>
      <c r="F220" s="68" t="s">
        <v>29</v>
      </c>
      <c r="G220" s="56">
        <v>39614</v>
      </c>
      <c r="H220" s="64"/>
      <c r="I220" s="156">
        <f>'Фигур 4-1ст'!I220</f>
        <v>1.0291666666666667E-3</v>
      </c>
      <c r="J220" s="156">
        <f>'Фигур 4-2ст'!I220</f>
        <v>7.4409722222222206E-4</v>
      </c>
      <c r="K220" s="155">
        <f>'Фигур 4-1ст'!J220</f>
        <v>35</v>
      </c>
      <c r="L220" s="155">
        <f>'Фигур 4-2ст'!J220</f>
        <v>13</v>
      </c>
      <c r="M220" s="94">
        <f>SUM(K219:L222)</f>
        <v>129</v>
      </c>
      <c r="N220" s="142"/>
      <c r="S220" s="1"/>
    </row>
    <row r="221" spans="1:19" ht="12.75" customHeight="1" x14ac:dyDescent="0.2">
      <c r="A221" s="115" t="s">
        <v>21</v>
      </c>
      <c r="B221" s="63">
        <v>53</v>
      </c>
      <c r="C221" s="55" t="s">
        <v>287</v>
      </c>
      <c r="D221" s="136">
        <v>211</v>
      </c>
      <c r="E221" s="55" t="s">
        <v>290</v>
      </c>
      <c r="F221" s="68" t="s">
        <v>27</v>
      </c>
      <c r="G221" s="56">
        <v>39204</v>
      </c>
      <c r="H221" s="64"/>
      <c r="I221" s="156">
        <f>'Фигур 4-1ст'!I221</f>
        <v>8.0173611111111114E-4</v>
      </c>
      <c r="J221" s="156">
        <f>'Фигур 4-2ст'!I221</f>
        <v>7.664351851851851E-4</v>
      </c>
      <c r="K221" s="155">
        <f>'Фигур 4-1ст'!J221</f>
        <v>9</v>
      </c>
      <c r="L221" s="155">
        <f>'Фигур 4-2ст'!J221</f>
        <v>9</v>
      </c>
      <c r="M221" s="141"/>
      <c r="N221" s="60"/>
      <c r="S221" s="1"/>
    </row>
    <row r="222" spans="1:19" ht="12.75" customHeight="1" x14ac:dyDescent="0.2">
      <c r="A222" s="115" t="s">
        <v>21</v>
      </c>
      <c r="B222" s="63">
        <v>53</v>
      </c>
      <c r="C222" s="55" t="s">
        <v>287</v>
      </c>
      <c r="D222" s="136">
        <v>212</v>
      </c>
      <c r="E222" s="55" t="s">
        <v>291</v>
      </c>
      <c r="F222" s="68" t="s">
        <v>29</v>
      </c>
      <c r="G222" s="56">
        <v>39307</v>
      </c>
      <c r="H222" s="64"/>
      <c r="I222" s="156">
        <f>'Фигур 4-1ст'!I222</f>
        <v>8.1967592592592595E-4</v>
      </c>
      <c r="J222" s="156">
        <f>'Фигур 4-2ст'!I222</f>
        <v>6.0115740740740735E-4</v>
      </c>
      <c r="K222" s="155">
        <f>'Фигур 4-1ст'!J222</f>
        <v>14</v>
      </c>
      <c r="L222" s="155">
        <f>'Фигур 4-2ст'!J222</f>
        <v>22</v>
      </c>
      <c r="M222" s="143"/>
      <c r="N222" s="61"/>
      <c r="S222" s="1"/>
    </row>
    <row r="223" spans="1:19" ht="12.75" x14ac:dyDescent="0.2">
      <c r="A223" s="116" t="s">
        <v>21</v>
      </c>
      <c r="B223" s="62">
        <v>54</v>
      </c>
      <c r="C223" s="34" t="s">
        <v>292</v>
      </c>
      <c r="D223" s="137">
        <v>213</v>
      </c>
      <c r="E223" s="34" t="s">
        <v>293</v>
      </c>
      <c r="F223" s="47" t="s">
        <v>27</v>
      </c>
      <c r="G223" s="35">
        <v>39643</v>
      </c>
      <c r="H223" s="33"/>
      <c r="I223" s="156">
        <f>'Фигур 4-1ст'!I223</f>
        <v>8.8761574074074079E-4</v>
      </c>
      <c r="J223" s="156">
        <f>'Фигур 4-2ст'!I223</f>
        <v>1.088310185185185E-3</v>
      </c>
      <c r="K223" s="155">
        <f>'Фигур 4-1ст'!J223</f>
        <v>8</v>
      </c>
      <c r="L223" s="155">
        <f>'Фигур 4-2ст'!J223</f>
        <v>9</v>
      </c>
      <c r="M223" s="148"/>
      <c r="N223" s="149"/>
    </row>
    <row r="224" spans="1:19" ht="15.75" x14ac:dyDescent="0.25">
      <c r="A224" s="116" t="s">
        <v>21</v>
      </c>
      <c r="B224" s="62">
        <v>54</v>
      </c>
      <c r="C224" s="34" t="s">
        <v>292</v>
      </c>
      <c r="D224" s="137">
        <v>214</v>
      </c>
      <c r="E224" s="34" t="s">
        <v>294</v>
      </c>
      <c r="F224" s="47" t="s">
        <v>29</v>
      </c>
      <c r="G224" s="35">
        <v>39666</v>
      </c>
      <c r="H224" s="33"/>
      <c r="I224" s="156">
        <f>'Фигур 4-1ст'!I224</f>
        <v>9.7557870370370376E-4</v>
      </c>
      <c r="J224" s="156">
        <f>'Фигур 4-2ст'!I224</f>
        <v>8.734953703703704E-4</v>
      </c>
      <c r="K224" s="155">
        <f>'Фигур 4-1ст'!J224</f>
        <v>7</v>
      </c>
      <c r="L224" s="155">
        <f>'Фигур 4-2ст'!J224</f>
        <v>3</v>
      </c>
      <c r="M224" s="94">
        <f>SUM(K223:L226)</f>
        <v>40</v>
      </c>
      <c r="N224" s="151"/>
    </row>
    <row r="225" spans="1:14" ht="12.75" x14ac:dyDescent="0.2">
      <c r="A225" s="116" t="s">
        <v>21</v>
      </c>
      <c r="B225" s="62">
        <v>54</v>
      </c>
      <c r="C225" s="34" t="s">
        <v>292</v>
      </c>
      <c r="D225" s="137">
        <v>215</v>
      </c>
      <c r="E225" s="34" t="s">
        <v>295</v>
      </c>
      <c r="F225" s="47" t="s">
        <v>27</v>
      </c>
      <c r="G225" s="35">
        <v>39688</v>
      </c>
      <c r="H225" s="33"/>
      <c r="I225" s="156">
        <f>'Фигур 4-1ст'!I225</f>
        <v>1.1547453703703704E-3</v>
      </c>
      <c r="J225" s="156">
        <f>'Фигур 4-2ст'!I225</f>
        <v>1.2818287037037036E-3</v>
      </c>
      <c r="K225" s="155">
        <f>'Фигур 4-1ст'!J225</f>
        <v>0</v>
      </c>
      <c r="L225" s="155">
        <f>'Фигур 4-2ст'!J225</f>
        <v>7</v>
      </c>
      <c r="M225" s="150"/>
      <c r="N225" s="152"/>
    </row>
    <row r="226" spans="1:14" ht="12.75" x14ac:dyDescent="0.2">
      <c r="A226" s="116" t="s">
        <v>21</v>
      </c>
      <c r="B226" s="62">
        <v>54</v>
      </c>
      <c r="C226" s="34" t="s">
        <v>292</v>
      </c>
      <c r="D226" s="137">
        <v>216</v>
      </c>
      <c r="E226" s="34" t="s">
        <v>296</v>
      </c>
      <c r="F226" s="47" t="s">
        <v>29</v>
      </c>
      <c r="G226" s="35">
        <v>39825</v>
      </c>
      <c r="H226" s="33"/>
      <c r="I226" s="156">
        <f>'Фигур 4-1ст'!I226</f>
        <v>1.181712962962963E-3</v>
      </c>
      <c r="J226" s="156">
        <f>'Фигур 4-2ст'!I226</f>
        <v>1.2300925925925925E-3</v>
      </c>
      <c r="K226" s="155">
        <f>'Фигур 4-1ст'!J226</f>
        <v>4</v>
      </c>
      <c r="L226" s="155">
        <f>'Фигур 4-2ст'!J226</f>
        <v>2</v>
      </c>
      <c r="M226" s="153"/>
      <c r="N226" s="154"/>
    </row>
    <row r="227" spans="1:14" ht="12.75" x14ac:dyDescent="0.2">
      <c r="A227" s="115" t="s">
        <v>21</v>
      </c>
      <c r="B227" s="63">
        <v>55</v>
      </c>
      <c r="C227" s="55" t="s">
        <v>297</v>
      </c>
      <c r="D227" s="136">
        <v>217</v>
      </c>
      <c r="E227" s="55" t="s">
        <v>298</v>
      </c>
      <c r="F227" s="68" t="s">
        <v>27</v>
      </c>
      <c r="G227" s="56">
        <v>39401</v>
      </c>
      <c r="H227" s="64"/>
      <c r="I227" s="156">
        <f>'Фигур 4-1ст'!I227</f>
        <v>1.1534722222222222E-3</v>
      </c>
      <c r="J227" s="156">
        <f>'Фигур 4-2ст'!I227</f>
        <v>9.8449074074074086E-4</v>
      </c>
      <c r="K227" s="155">
        <f>'Фигур 4-1ст'!J227</f>
        <v>0</v>
      </c>
      <c r="L227" s="155">
        <f>'Фигур 4-2ст'!J227</f>
        <v>7</v>
      </c>
      <c r="M227" s="140"/>
      <c r="N227" s="59"/>
    </row>
    <row r="228" spans="1:14" ht="15.75" x14ac:dyDescent="0.25">
      <c r="A228" s="115" t="s">
        <v>21</v>
      </c>
      <c r="B228" s="63">
        <v>55</v>
      </c>
      <c r="C228" s="55" t="s">
        <v>297</v>
      </c>
      <c r="D228" s="136">
        <v>218</v>
      </c>
      <c r="E228" s="55" t="s">
        <v>299</v>
      </c>
      <c r="F228" s="68" t="s">
        <v>29</v>
      </c>
      <c r="G228" s="56">
        <v>39359</v>
      </c>
      <c r="H228" s="64"/>
      <c r="I228" s="156">
        <f>'Фигур 4-1ст'!I228</f>
        <v>9.7372685185185181E-4</v>
      </c>
      <c r="J228" s="156">
        <f>'Фигур 4-2ст'!I228</f>
        <v>8.2569444444444444E-4</v>
      </c>
      <c r="K228" s="155">
        <f>'Фигур 4-1ст'!J228</f>
        <v>10</v>
      </c>
      <c r="L228" s="155">
        <f>'Фигур 4-2ст'!J228</f>
        <v>8</v>
      </c>
      <c r="M228" s="94">
        <f>SUM(K227:L230)</f>
        <v>50</v>
      </c>
      <c r="N228" s="142"/>
    </row>
    <row r="229" spans="1:14" ht="12.75" x14ac:dyDescent="0.2">
      <c r="A229" s="115" t="s">
        <v>21</v>
      </c>
      <c r="B229" s="63">
        <v>55</v>
      </c>
      <c r="C229" s="55" t="s">
        <v>297</v>
      </c>
      <c r="D229" s="136">
        <v>219</v>
      </c>
      <c r="E229" s="55" t="s">
        <v>300</v>
      </c>
      <c r="F229" s="68" t="s">
        <v>27</v>
      </c>
      <c r="G229" s="56">
        <v>39169</v>
      </c>
      <c r="H229" s="64"/>
      <c r="I229" s="156">
        <f>'Фигур 4-1ст'!I229</f>
        <v>1.1188657407407408E-3</v>
      </c>
      <c r="J229" s="156">
        <f>'Фигур 4-2ст'!I229</f>
        <v>1.0278935185185185E-3</v>
      </c>
      <c r="K229" s="155">
        <f>'Фигур 4-1ст'!J229</f>
        <v>9</v>
      </c>
      <c r="L229" s="155">
        <f>'Фигур 4-2ст'!J229</f>
        <v>10</v>
      </c>
      <c r="M229" s="141"/>
      <c r="N229" s="60"/>
    </row>
    <row r="230" spans="1:14" ht="12.75" x14ac:dyDescent="0.2">
      <c r="A230" s="115" t="s">
        <v>21</v>
      </c>
      <c r="B230" s="63">
        <v>55</v>
      </c>
      <c r="C230" s="55" t="s">
        <v>297</v>
      </c>
      <c r="D230" s="136">
        <v>220</v>
      </c>
      <c r="E230" s="55" t="s">
        <v>301</v>
      </c>
      <c r="F230" s="68" t="s">
        <v>29</v>
      </c>
      <c r="G230" s="56">
        <v>39153</v>
      </c>
      <c r="H230" s="64"/>
      <c r="I230" s="156">
        <f>'Фигур 4-1ст'!I230</f>
        <v>1.0607638888888887E-3</v>
      </c>
      <c r="J230" s="156">
        <f>'Фигур 4-2ст'!I230</f>
        <v>9.3101851851851852E-4</v>
      </c>
      <c r="K230" s="155">
        <f>'Фигур 4-1ст'!J230</f>
        <v>4</v>
      </c>
      <c r="L230" s="155">
        <f>'Фигур 4-2ст'!J230</f>
        <v>2</v>
      </c>
      <c r="M230" s="143"/>
      <c r="N230" s="61"/>
    </row>
    <row r="231" spans="1:14" ht="12.75" x14ac:dyDescent="0.2">
      <c r="A231" s="116" t="s">
        <v>21</v>
      </c>
      <c r="B231" s="62">
        <v>56</v>
      </c>
      <c r="C231" s="34" t="s">
        <v>302</v>
      </c>
      <c r="D231" s="137">
        <v>221</v>
      </c>
      <c r="E231" s="34" t="s">
        <v>303</v>
      </c>
      <c r="F231" s="47" t="s">
        <v>27</v>
      </c>
      <c r="G231" s="35">
        <v>39204</v>
      </c>
      <c r="H231" s="33"/>
      <c r="I231" s="156">
        <f>'Фигур 4-1ст'!I231</f>
        <v>1.1336805555555555E-3</v>
      </c>
      <c r="J231" s="156">
        <f>'Фигур 4-2ст'!I231</f>
        <v>5.5810185185185184E-4</v>
      </c>
      <c r="K231" s="155">
        <f>'Фигур 4-1ст'!J231</f>
        <v>69</v>
      </c>
      <c r="L231" s="155">
        <f>'Фигур 4-2ст'!J231</f>
        <v>52</v>
      </c>
      <c r="M231" s="148"/>
      <c r="N231" s="149"/>
    </row>
    <row r="232" spans="1:14" ht="15.75" x14ac:dyDescent="0.25">
      <c r="A232" s="116" t="s">
        <v>21</v>
      </c>
      <c r="B232" s="62">
        <v>56</v>
      </c>
      <c r="C232" s="34" t="s">
        <v>302</v>
      </c>
      <c r="D232" s="137">
        <v>222</v>
      </c>
      <c r="E232" s="34" t="s">
        <v>304</v>
      </c>
      <c r="F232" s="47" t="s">
        <v>29</v>
      </c>
      <c r="G232" s="35">
        <v>39664</v>
      </c>
      <c r="H232" s="33"/>
      <c r="I232" s="156">
        <f>'Фигур 4-1ст'!I232</f>
        <v>1.1194444444444444E-3</v>
      </c>
      <c r="J232" s="156">
        <f>'Фигур 4-2ст'!I232</f>
        <v>5.2523148148148156E-4</v>
      </c>
      <c r="K232" s="155">
        <f>'Фигур 4-1ст'!J232</f>
        <v>46</v>
      </c>
      <c r="L232" s="155">
        <f>'Фигур 4-2ст'!J232</f>
        <v>43</v>
      </c>
      <c r="M232" s="94">
        <f>SUM(K231:L234)</f>
        <v>337</v>
      </c>
      <c r="N232" s="151"/>
    </row>
    <row r="233" spans="1:14" ht="12.75" x14ac:dyDescent="0.2">
      <c r="A233" s="116" t="s">
        <v>21</v>
      </c>
      <c r="B233" s="62">
        <v>56</v>
      </c>
      <c r="C233" s="34" t="s">
        <v>302</v>
      </c>
      <c r="D233" s="137">
        <v>223</v>
      </c>
      <c r="E233" s="34" t="s">
        <v>305</v>
      </c>
      <c r="F233" s="47" t="s">
        <v>27</v>
      </c>
      <c r="G233" s="35">
        <v>39096</v>
      </c>
      <c r="H233" s="33"/>
      <c r="I233" s="156">
        <f>'Фигур 4-1ст'!I233</f>
        <v>6.0393518518518522E-4</v>
      </c>
      <c r="J233" s="156">
        <f>'Фигур 4-2ст'!I233</f>
        <v>4.4594907407407409E-4</v>
      </c>
      <c r="K233" s="155">
        <f>'Фигур 4-1ст'!J233</f>
        <v>13</v>
      </c>
      <c r="L233" s="155">
        <f>'Фигур 4-2ст'!J233</f>
        <v>30</v>
      </c>
      <c r="M233" s="150"/>
      <c r="N233" s="152"/>
    </row>
    <row r="234" spans="1:14" ht="12.75" x14ac:dyDescent="0.2">
      <c r="A234" s="116" t="s">
        <v>21</v>
      </c>
      <c r="B234" s="62">
        <v>56</v>
      </c>
      <c r="C234" s="34" t="s">
        <v>302</v>
      </c>
      <c r="D234" s="137">
        <v>224</v>
      </c>
      <c r="E234" s="34" t="s">
        <v>306</v>
      </c>
      <c r="F234" s="47" t="s">
        <v>29</v>
      </c>
      <c r="G234" s="35">
        <v>39316</v>
      </c>
      <c r="H234" s="33"/>
      <c r="I234" s="156">
        <f>'Фигур 4-1ст'!I234</f>
        <v>1.0493055555555557E-3</v>
      </c>
      <c r="J234" s="156">
        <f>'Фигур 4-2ст'!I234</f>
        <v>6.8576388888888897E-4</v>
      </c>
      <c r="K234" s="155">
        <f>'Фигур 4-1ст'!J234</f>
        <v>36</v>
      </c>
      <c r="L234" s="155">
        <f>'Фигур 4-2ст'!J234</f>
        <v>48</v>
      </c>
      <c r="M234" s="153"/>
      <c r="N234" s="154"/>
    </row>
    <row r="235" spans="1:14" ht="12.75" x14ac:dyDescent="0.2">
      <c r="A235" s="115" t="s">
        <v>21</v>
      </c>
      <c r="B235" s="63">
        <v>57</v>
      </c>
      <c r="C235" s="55" t="s">
        <v>307</v>
      </c>
      <c r="D235" s="136">
        <v>225</v>
      </c>
      <c r="E235" s="55" t="s">
        <v>308</v>
      </c>
      <c r="F235" s="68" t="s">
        <v>27</v>
      </c>
      <c r="G235" s="56">
        <v>39254</v>
      </c>
      <c r="H235" s="64"/>
      <c r="I235" s="156">
        <f>'Фигур 4-1ст'!I235</f>
        <v>1.1918981481481481E-3</v>
      </c>
      <c r="J235" s="156">
        <f>'Фигур 4-2ст'!I235</f>
        <v>8.3263888888888895E-4</v>
      </c>
      <c r="K235" s="155">
        <f>'Фигур 4-1ст'!J235</f>
        <v>13</v>
      </c>
      <c r="L235" s="155">
        <f>'Фигур 4-2ст'!J235</f>
        <v>20</v>
      </c>
      <c r="M235" s="140"/>
      <c r="N235" s="59"/>
    </row>
    <row r="236" spans="1:14" ht="15.75" x14ac:dyDescent="0.25">
      <c r="A236" s="115" t="s">
        <v>21</v>
      </c>
      <c r="B236" s="63">
        <v>57</v>
      </c>
      <c r="C236" s="55" t="s">
        <v>307</v>
      </c>
      <c r="D236" s="136">
        <v>226</v>
      </c>
      <c r="E236" s="55" t="s">
        <v>309</v>
      </c>
      <c r="F236" s="68" t="s">
        <v>29</v>
      </c>
      <c r="G236" s="56">
        <v>39174</v>
      </c>
      <c r="H236" s="64"/>
      <c r="I236" s="156">
        <f>'Фигур 4-1ст'!I236</f>
        <v>1.6597222222222224E-3</v>
      </c>
      <c r="J236" s="156">
        <f>'Фигур 4-2ст'!I236</f>
        <v>6.0324074074074067E-4</v>
      </c>
      <c r="K236" s="155">
        <f>'Фигур 4-1ст'!J236</f>
        <v>18</v>
      </c>
      <c r="L236" s="155">
        <f>'Фигур 4-2ст'!J236</f>
        <v>20</v>
      </c>
      <c r="M236" s="94">
        <f>SUM(K235:L238)</f>
        <v>129</v>
      </c>
      <c r="N236" s="142"/>
    </row>
    <row r="237" spans="1:14" ht="12.75" x14ac:dyDescent="0.2">
      <c r="A237" s="115" t="s">
        <v>21</v>
      </c>
      <c r="B237" s="63">
        <v>57</v>
      </c>
      <c r="C237" s="55" t="s">
        <v>307</v>
      </c>
      <c r="D237" s="136">
        <v>227</v>
      </c>
      <c r="E237" s="55" t="s">
        <v>310</v>
      </c>
      <c r="F237" s="68" t="s">
        <v>27</v>
      </c>
      <c r="G237" s="56">
        <v>39143</v>
      </c>
      <c r="H237" s="64"/>
      <c r="I237" s="156">
        <f>'Фигур 4-1ст'!I237</f>
        <v>1.2424768518518518E-3</v>
      </c>
      <c r="J237" s="156">
        <f>'Фигур 4-2ст'!I237</f>
        <v>9.6678240740740752E-4</v>
      </c>
      <c r="K237" s="155">
        <f>'Фигур 4-1ст'!J237</f>
        <v>8</v>
      </c>
      <c r="L237" s="155">
        <f>'Фигур 4-2ст'!J237</f>
        <v>27</v>
      </c>
      <c r="M237" s="141"/>
      <c r="N237" s="60"/>
    </row>
    <row r="238" spans="1:14" ht="12.75" x14ac:dyDescent="0.2">
      <c r="A238" s="115" t="s">
        <v>21</v>
      </c>
      <c r="B238" s="63">
        <v>57</v>
      </c>
      <c r="C238" s="55" t="s">
        <v>307</v>
      </c>
      <c r="D238" s="136">
        <v>228</v>
      </c>
      <c r="E238" s="55" t="s">
        <v>311</v>
      </c>
      <c r="F238" s="68" t="s">
        <v>29</v>
      </c>
      <c r="G238" s="56">
        <v>39250</v>
      </c>
      <c r="H238" s="64"/>
      <c r="I238" s="156">
        <f>'Фигур 4-1ст'!I238</f>
        <v>8.6099537037037036E-4</v>
      </c>
      <c r="J238" s="156">
        <f>'Фигур 4-2ст'!I238</f>
        <v>6.321759259259259E-4</v>
      </c>
      <c r="K238" s="155">
        <f>'Фигур 4-1ст'!J238</f>
        <v>2</v>
      </c>
      <c r="L238" s="155">
        <f>'Фигур 4-2ст'!J238</f>
        <v>21</v>
      </c>
      <c r="M238" s="143"/>
      <c r="N238" s="61"/>
    </row>
    <row r="239" spans="1:14" ht="12.75" x14ac:dyDescent="0.2">
      <c r="A239" s="116" t="s">
        <v>21</v>
      </c>
      <c r="B239" s="62">
        <v>58</v>
      </c>
      <c r="C239" s="34" t="s">
        <v>312</v>
      </c>
      <c r="D239" s="137">
        <v>229</v>
      </c>
      <c r="E239" s="34" t="s">
        <v>313</v>
      </c>
      <c r="F239" s="47" t="s">
        <v>27</v>
      </c>
      <c r="G239" s="35">
        <v>39346</v>
      </c>
      <c r="H239" s="33"/>
      <c r="I239" s="156">
        <f>'Фигур 4-1ст'!I239</f>
        <v>9.0914351851851844E-4</v>
      </c>
      <c r="J239" s="156">
        <f>'Фигур 4-2ст'!I239</f>
        <v>6.6446759259259248E-4</v>
      </c>
      <c r="K239" s="155">
        <f>'Фигур 4-1ст'!J239</f>
        <v>3</v>
      </c>
      <c r="L239" s="155">
        <f>'Фигур 4-2ст'!J239</f>
        <v>19</v>
      </c>
      <c r="M239" s="148"/>
      <c r="N239" s="149"/>
    </row>
    <row r="240" spans="1:14" ht="15.75" x14ac:dyDescent="0.25">
      <c r="A240" s="116" t="s">
        <v>21</v>
      </c>
      <c r="B240" s="62">
        <v>58</v>
      </c>
      <c r="C240" s="34" t="s">
        <v>312</v>
      </c>
      <c r="D240" s="137">
        <v>230</v>
      </c>
      <c r="E240" s="34" t="s">
        <v>314</v>
      </c>
      <c r="F240" s="47" t="s">
        <v>29</v>
      </c>
      <c r="G240" s="35">
        <v>39155</v>
      </c>
      <c r="H240" s="33"/>
      <c r="I240" s="156">
        <f>'Фигур 4-1ст'!I240</f>
        <v>9.0243055555555562E-4</v>
      </c>
      <c r="J240" s="156">
        <f>'Фигур 4-2ст'!I240</f>
        <v>8.8865740740740745E-4</v>
      </c>
      <c r="K240" s="155">
        <f>'Фигур 4-1ст'!J240</f>
        <v>10</v>
      </c>
      <c r="L240" s="155">
        <f>'Фигур 4-2ст'!J240</f>
        <v>10</v>
      </c>
      <c r="M240" s="94">
        <f>SUM(K239:L242)</f>
        <v>68</v>
      </c>
      <c r="N240" s="151"/>
    </row>
    <row r="241" spans="1:14" ht="12.75" x14ac:dyDescent="0.2">
      <c r="A241" s="116" t="s">
        <v>21</v>
      </c>
      <c r="B241" s="62">
        <v>58</v>
      </c>
      <c r="C241" s="34" t="s">
        <v>312</v>
      </c>
      <c r="D241" s="137">
        <v>231</v>
      </c>
      <c r="E241" s="34" t="s">
        <v>315</v>
      </c>
      <c r="F241" s="47" t="s">
        <v>27</v>
      </c>
      <c r="G241" s="35">
        <v>39262</v>
      </c>
      <c r="H241" s="33"/>
      <c r="I241" s="156">
        <f>'Фигур 4-1ст'!I241</f>
        <v>1.1067129629629628E-3</v>
      </c>
      <c r="J241" s="156">
        <f>'Фигур 4-2ст'!I241</f>
        <v>7.9178240740740728E-4</v>
      </c>
      <c r="K241" s="155">
        <f>'Фигур 4-1ст'!J241</f>
        <v>9</v>
      </c>
      <c r="L241" s="155">
        <f>'Фигур 4-2ст'!J241</f>
        <v>6</v>
      </c>
      <c r="M241" s="150"/>
      <c r="N241" s="152"/>
    </row>
    <row r="242" spans="1:14" ht="12.75" x14ac:dyDescent="0.2">
      <c r="A242" s="116" t="s">
        <v>21</v>
      </c>
      <c r="B242" s="62">
        <v>58</v>
      </c>
      <c r="C242" s="34" t="s">
        <v>312</v>
      </c>
      <c r="D242" s="137">
        <v>232</v>
      </c>
      <c r="E242" s="34" t="s">
        <v>316</v>
      </c>
      <c r="F242" s="47" t="s">
        <v>29</v>
      </c>
      <c r="G242" s="35">
        <v>39273</v>
      </c>
      <c r="H242" s="33"/>
      <c r="I242" s="156">
        <f>'Фигур 4-1ст'!I242</f>
        <v>9.8344907407407387E-4</v>
      </c>
      <c r="J242" s="156">
        <f>'Фигур 4-2ст'!I242</f>
        <v>7.7222222222222232E-4</v>
      </c>
      <c r="K242" s="155">
        <f>'Фигур 4-1ст'!J242</f>
        <v>6</v>
      </c>
      <c r="L242" s="155">
        <f>'Фигур 4-2ст'!J242</f>
        <v>5</v>
      </c>
      <c r="M242" s="153"/>
      <c r="N242" s="154"/>
    </row>
    <row r="243" spans="1:14" ht="12.75" x14ac:dyDescent="0.2">
      <c r="A243" s="115" t="s">
        <v>21</v>
      </c>
      <c r="B243" s="63">
        <v>59</v>
      </c>
      <c r="C243" s="55" t="s">
        <v>317</v>
      </c>
      <c r="D243" s="136">
        <v>233</v>
      </c>
      <c r="E243" s="55" t="s">
        <v>318</v>
      </c>
      <c r="F243" s="68" t="s">
        <v>27</v>
      </c>
      <c r="G243" s="56">
        <v>39630</v>
      </c>
      <c r="H243" s="64"/>
      <c r="I243" s="156">
        <f>'Фигур 4-1ст'!I243</f>
        <v>1.0524305555555554E-3</v>
      </c>
      <c r="J243" s="156">
        <f>'Фигур 4-2ст'!I243</f>
        <v>1.0282407407407408E-3</v>
      </c>
      <c r="K243" s="155">
        <f>'Фигур 4-1ст'!J243</f>
        <v>0</v>
      </c>
      <c r="L243" s="155">
        <f>'Фигур 4-2ст'!J243</f>
        <v>1</v>
      </c>
      <c r="M243" s="140"/>
      <c r="N243" s="59"/>
    </row>
    <row r="244" spans="1:14" ht="15.75" x14ac:dyDescent="0.25">
      <c r="A244" s="115" t="s">
        <v>21</v>
      </c>
      <c r="B244" s="63">
        <v>59</v>
      </c>
      <c r="C244" s="55" t="s">
        <v>317</v>
      </c>
      <c r="D244" s="136">
        <v>234</v>
      </c>
      <c r="E244" s="55" t="s">
        <v>319</v>
      </c>
      <c r="F244" s="68" t="s">
        <v>29</v>
      </c>
      <c r="G244" s="56">
        <v>39763</v>
      </c>
      <c r="H244" s="64"/>
      <c r="I244" s="156">
        <f>'Фигур 4-1ст'!I244</f>
        <v>7.2870370370370363E-4</v>
      </c>
      <c r="J244" s="156">
        <f>'Фигур 4-2ст'!I244</f>
        <v>7.2152777777777764E-4</v>
      </c>
      <c r="K244" s="155">
        <f>'Фигур 4-1ст'!J244</f>
        <v>0</v>
      </c>
      <c r="L244" s="155">
        <f>'Фигур 4-2ст'!J244</f>
        <v>8</v>
      </c>
      <c r="M244" s="94">
        <f>SUM(K243:L246)</f>
        <v>16</v>
      </c>
      <c r="N244" s="142"/>
    </row>
    <row r="245" spans="1:14" ht="12.75" x14ac:dyDescent="0.2">
      <c r="A245" s="115" t="s">
        <v>21</v>
      </c>
      <c r="B245" s="63">
        <v>59</v>
      </c>
      <c r="C245" s="55" t="s">
        <v>317</v>
      </c>
      <c r="D245" s="136">
        <v>235</v>
      </c>
      <c r="E245" s="55" t="s">
        <v>320</v>
      </c>
      <c r="F245" s="68" t="s">
        <v>27</v>
      </c>
      <c r="G245" s="56">
        <v>39777</v>
      </c>
      <c r="H245" s="64"/>
      <c r="I245" s="156">
        <f>'Фигур 4-1ст'!I245</f>
        <v>7.8020833333333327E-4</v>
      </c>
      <c r="J245" s="156">
        <f>'Фигур 4-2ст'!I245</f>
        <v>7.2407407407407403E-4</v>
      </c>
      <c r="K245" s="155">
        <f>'Фигур 4-1ст'!J245</f>
        <v>0</v>
      </c>
      <c r="L245" s="155">
        <f>'Фигур 4-2ст'!J245</f>
        <v>2</v>
      </c>
      <c r="M245" s="141"/>
      <c r="N245" s="60"/>
    </row>
    <row r="246" spans="1:14" ht="12.75" x14ac:dyDescent="0.2">
      <c r="A246" s="115" t="s">
        <v>21</v>
      </c>
      <c r="B246" s="63">
        <v>59</v>
      </c>
      <c r="C246" s="55" t="s">
        <v>317</v>
      </c>
      <c r="D246" s="136">
        <v>236</v>
      </c>
      <c r="E246" s="55" t="s">
        <v>321</v>
      </c>
      <c r="F246" s="68" t="s">
        <v>29</v>
      </c>
      <c r="G246" s="56">
        <v>39416</v>
      </c>
      <c r="H246" s="64"/>
      <c r="I246" s="156">
        <f>'Фигур 4-1ст'!I246</f>
        <v>6.9918981481481481E-4</v>
      </c>
      <c r="J246" s="156">
        <f>'Фигур 4-2ст'!I246</f>
        <v>6.8460648148148146E-4</v>
      </c>
      <c r="K246" s="155">
        <f>'Фигур 4-1ст'!J246</f>
        <v>1</v>
      </c>
      <c r="L246" s="155">
        <f>'Фигур 4-2ст'!J246</f>
        <v>4</v>
      </c>
      <c r="M246" s="143"/>
      <c r="N246" s="61"/>
    </row>
    <row r="247" spans="1:14" ht="12.75" x14ac:dyDescent="0.2">
      <c r="A247" s="116" t="s">
        <v>21</v>
      </c>
      <c r="B247" s="62">
        <v>60</v>
      </c>
      <c r="C247" s="34" t="s">
        <v>322</v>
      </c>
      <c r="D247" s="137">
        <v>237</v>
      </c>
      <c r="E247" s="34" t="s">
        <v>323</v>
      </c>
      <c r="F247" s="47" t="s">
        <v>27</v>
      </c>
      <c r="G247" s="35">
        <v>39099</v>
      </c>
      <c r="H247" s="33"/>
      <c r="I247" s="156">
        <f>'Фигур 4-1ст'!I247</f>
        <v>7.8587962962962954E-4</v>
      </c>
      <c r="J247" s="156">
        <f>'Фигур 4-2ст'!I247</f>
        <v>5.6967592592592595E-4</v>
      </c>
      <c r="K247" s="155">
        <f>'Фигур 4-1ст'!J247</f>
        <v>3</v>
      </c>
      <c r="L247" s="155">
        <f>'Фигур 4-2ст'!J247</f>
        <v>22</v>
      </c>
      <c r="M247" s="148"/>
      <c r="N247" s="149"/>
    </row>
    <row r="248" spans="1:14" ht="15.75" x14ac:dyDescent="0.25">
      <c r="A248" s="116" t="s">
        <v>21</v>
      </c>
      <c r="B248" s="62">
        <v>60</v>
      </c>
      <c r="C248" s="34" t="s">
        <v>322</v>
      </c>
      <c r="D248" s="137">
        <v>238</v>
      </c>
      <c r="E248" s="34" t="s">
        <v>324</v>
      </c>
      <c r="F248" s="47" t="s">
        <v>29</v>
      </c>
      <c r="G248" s="35">
        <v>39094</v>
      </c>
      <c r="H248" s="33"/>
      <c r="I248" s="156">
        <f>'Фигур 4-1ст'!I248</f>
        <v>9.7349537037037033E-4</v>
      </c>
      <c r="J248" s="156">
        <f>'Фигур 4-2ст'!I248</f>
        <v>7.6793981481481472E-4</v>
      </c>
      <c r="K248" s="155">
        <f>'Фигур 4-1ст'!J248</f>
        <v>32</v>
      </c>
      <c r="L248" s="155">
        <f>'Фигур 4-2ст'!J248</f>
        <v>18</v>
      </c>
      <c r="M248" s="94">
        <f>SUM(K247:L250)</f>
        <v>145</v>
      </c>
      <c r="N248" s="151"/>
    </row>
    <row r="249" spans="1:14" ht="12.75" x14ac:dyDescent="0.2">
      <c r="A249" s="116" t="s">
        <v>21</v>
      </c>
      <c r="B249" s="62">
        <v>60</v>
      </c>
      <c r="C249" s="34" t="s">
        <v>322</v>
      </c>
      <c r="D249" s="137">
        <v>239</v>
      </c>
      <c r="E249" s="34" t="s">
        <v>325</v>
      </c>
      <c r="F249" s="47" t="s">
        <v>27</v>
      </c>
      <c r="G249" s="35">
        <v>39228</v>
      </c>
      <c r="H249" s="33"/>
      <c r="I249" s="156">
        <f>'Фигур 4-1ст'!I249</f>
        <v>9.3796296296296293E-4</v>
      </c>
      <c r="J249" s="156">
        <f>'Фигур 4-2ст'!I249</f>
        <v>6.0543981481481484E-4</v>
      </c>
      <c r="K249" s="155">
        <f>'Фигур 4-1ст'!J249</f>
        <v>22</v>
      </c>
      <c r="L249" s="155">
        <f>'Фигур 4-2ст'!J249</f>
        <v>7</v>
      </c>
      <c r="M249" s="150"/>
      <c r="N249" s="152"/>
    </row>
    <row r="250" spans="1:14" ht="12.75" x14ac:dyDescent="0.2">
      <c r="A250" s="116" t="s">
        <v>21</v>
      </c>
      <c r="B250" s="62">
        <v>60</v>
      </c>
      <c r="C250" s="34" t="s">
        <v>322</v>
      </c>
      <c r="D250" s="137">
        <v>240</v>
      </c>
      <c r="E250" s="34" t="s">
        <v>326</v>
      </c>
      <c r="F250" s="47" t="s">
        <v>29</v>
      </c>
      <c r="G250" s="35">
        <v>39265</v>
      </c>
      <c r="H250" s="33"/>
      <c r="I250" s="156">
        <f>'Фигур 4-1ст'!I250</f>
        <v>7.3668981481481469E-4</v>
      </c>
      <c r="J250" s="156">
        <f>'Фигур 4-2ст'!I250</f>
        <v>5.5775462962962951E-4</v>
      </c>
      <c r="K250" s="155">
        <f>'Фигур 4-1ст'!J250</f>
        <v>16</v>
      </c>
      <c r="L250" s="155">
        <f>'Фигур 4-2ст'!J250</f>
        <v>25</v>
      </c>
      <c r="M250" s="153"/>
      <c r="N250" s="154"/>
    </row>
    <row r="251" spans="1:14" ht="12.75" x14ac:dyDescent="0.2">
      <c r="A251" s="109" t="s">
        <v>22</v>
      </c>
      <c r="B251" s="63">
        <v>61</v>
      </c>
      <c r="C251" s="55" t="s">
        <v>327</v>
      </c>
      <c r="D251" s="136">
        <v>241</v>
      </c>
      <c r="E251" s="55" t="s">
        <v>328</v>
      </c>
      <c r="F251" s="68" t="s">
        <v>27</v>
      </c>
      <c r="G251" s="56">
        <v>39356</v>
      </c>
      <c r="H251" s="64"/>
      <c r="I251" s="156">
        <f>'Фигур 4-1ст'!I251</f>
        <v>7.8425925925925928E-4</v>
      </c>
      <c r="J251" s="156">
        <f>'Фигур 4-2ст'!I251</f>
        <v>8.4270833333333333E-4</v>
      </c>
      <c r="K251" s="155">
        <f>'Фигур 4-1ст'!J251</f>
        <v>11</v>
      </c>
      <c r="L251" s="155">
        <f>'Фигур 4-2ст'!J251</f>
        <v>20</v>
      </c>
      <c r="M251" s="140"/>
      <c r="N251" s="59"/>
    </row>
    <row r="252" spans="1:14" ht="15.75" x14ac:dyDescent="0.25">
      <c r="A252" s="109" t="s">
        <v>22</v>
      </c>
      <c r="B252" s="63">
        <v>61</v>
      </c>
      <c r="C252" s="55" t="s">
        <v>327</v>
      </c>
      <c r="D252" s="136">
        <v>242</v>
      </c>
      <c r="E252" s="55" t="s">
        <v>329</v>
      </c>
      <c r="F252" s="68" t="s">
        <v>29</v>
      </c>
      <c r="G252" s="56">
        <v>39252</v>
      </c>
      <c r="H252" s="64"/>
      <c r="I252" s="156">
        <f>'Фигур 4-1ст'!I252</f>
        <v>9.1874999999999997E-4</v>
      </c>
      <c r="J252" s="156">
        <f>'Фигур 4-2ст'!I252</f>
        <v>6.8657407407407415E-4</v>
      </c>
      <c r="K252" s="155">
        <f>'Фигур 4-1ст'!J252</f>
        <v>10</v>
      </c>
      <c r="L252" s="155">
        <f>'Фигур 4-2ст'!J252</f>
        <v>3</v>
      </c>
      <c r="M252" s="94">
        <f>SUM(K251:L254)</f>
        <v>86</v>
      </c>
      <c r="N252" s="142"/>
    </row>
    <row r="253" spans="1:14" ht="12.75" x14ac:dyDescent="0.2">
      <c r="A253" s="109" t="s">
        <v>22</v>
      </c>
      <c r="B253" s="63">
        <v>61</v>
      </c>
      <c r="C253" s="55" t="s">
        <v>327</v>
      </c>
      <c r="D253" s="136">
        <v>243</v>
      </c>
      <c r="E253" s="55" t="s">
        <v>330</v>
      </c>
      <c r="F253" s="68" t="s">
        <v>27</v>
      </c>
      <c r="G253" s="56">
        <v>39647</v>
      </c>
      <c r="H253" s="64"/>
      <c r="I253" s="156">
        <f>'Фигур 4-1ст'!I253</f>
        <v>9.1006944444444436E-4</v>
      </c>
      <c r="J253" s="156">
        <f>'Фигур 4-2ст'!I253</f>
        <v>7.9710648148148143E-4</v>
      </c>
      <c r="K253" s="155">
        <f>'Фигур 4-1ст'!J253</f>
        <v>25</v>
      </c>
      <c r="L253" s="155">
        <f>'Фигур 4-2ст'!J253</f>
        <v>10</v>
      </c>
      <c r="M253" s="141"/>
      <c r="N253" s="60"/>
    </row>
    <row r="254" spans="1:14" ht="12.75" x14ac:dyDescent="0.2">
      <c r="A254" s="109" t="s">
        <v>22</v>
      </c>
      <c r="B254" s="63">
        <v>61</v>
      </c>
      <c r="C254" s="55" t="s">
        <v>327</v>
      </c>
      <c r="D254" s="136">
        <v>244</v>
      </c>
      <c r="E254" s="55" t="s">
        <v>331</v>
      </c>
      <c r="F254" s="68" t="s">
        <v>29</v>
      </c>
      <c r="G254" s="56">
        <v>39421</v>
      </c>
      <c r="H254" s="64"/>
      <c r="I254" s="156">
        <f>'Фигур 4-1ст'!I254</f>
        <v>9.1111111111111113E-4</v>
      </c>
      <c r="J254" s="156">
        <f>'Фигур 4-2ст'!I254</f>
        <v>6.9490740740740743E-4</v>
      </c>
      <c r="K254" s="155">
        <f>'Фигур 4-1ст'!J254</f>
        <v>3</v>
      </c>
      <c r="L254" s="155">
        <f>'Фигур 4-2ст'!J254</f>
        <v>4</v>
      </c>
      <c r="M254" s="143"/>
      <c r="N254" s="61"/>
    </row>
    <row r="255" spans="1:14" ht="12.75" x14ac:dyDescent="0.2">
      <c r="A255" s="110" t="s">
        <v>22</v>
      </c>
      <c r="B255" s="62">
        <v>62</v>
      </c>
      <c r="C255" s="34" t="s">
        <v>332</v>
      </c>
      <c r="D255" s="137">
        <v>245</v>
      </c>
      <c r="E255" s="34" t="s">
        <v>333</v>
      </c>
      <c r="F255" s="47" t="s">
        <v>27</v>
      </c>
      <c r="G255" s="35">
        <v>39262</v>
      </c>
      <c r="H255" s="33"/>
      <c r="I255" s="156">
        <f>'Фигур 4-1ст'!I255</f>
        <v>8.2071759259259251E-4</v>
      </c>
      <c r="J255" s="156">
        <f>'Фигур 4-2ст'!I255</f>
        <v>6.1851851851851846E-4</v>
      </c>
      <c r="K255" s="155">
        <f>'Фигур 4-1ст'!J255</f>
        <v>9</v>
      </c>
      <c r="L255" s="155">
        <f>'Фигур 4-2ст'!J255</f>
        <v>4</v>
      </c>
      <c r="M255" s="148"/>
      <c r="N255" s="149"/>
    </row>
    <row r="256" spans="1:14" ht="15.75" x14ac:dyDescent="0.25">
      <c r="A256" s="110" t="s">
        <v>22</v>
      </c>
      <c r="B256" s="62">
        <v>62</v>
      </c>
      <c r="C256" s="34" t="s">
        <v>332</v>
      </c>
      <c r="D256" s="137">
        <v>246</v>
      </c>
      <c r="E256" s="34" t="s">
        <v>334</v>
      </c>
      <c r="F256" s="47" t="s">
        <v>29</v>
      </c>
      <c r="G256" s="35">
        <v>39130</v>
      </c>
      <c r="H256" s="33"/>
      <c r="I256" s="156">
        <f>'Фигур 4-1ст'!I256</f>
        <v>9.6423611111111113E-4</v>
      </c>
      <c r="J256" s="156">
        <f>'Фигур 4-2ст'!I256</f>
        <v>5.7499999999999999E-4</v>
      </c>
      <c r="K256" s="155">
        <f>'Фигур 4-1ст'!J256</f>
        <v>28</v>
      </c>
      <c r="L256" s="155">
        <f>'Фигур 4-2ст'!J256</f>
        <v>23</v>
      </c>
      <c r="M256" s="94">
        <f>SUM(K255:L258)</f>
        <v>88</v>
      </c>
      <c r="N256" s="151"/>
    </row>
    <row r="257" spans="1:14" ht="12.75" x14ac:dyDescent="0.2">
      <c r="A257" s="110" t="s">
        <v>22</v>
      </c>
      <c r="B257" s="62">
        <v>62</v>
      </c>
      <c r="C257" s="34" t="s">
        <v>332</v>
      </c>
      <c r="D257" s="137">
        <v>247</v>
      </c>
      <c r="E257" s="34" t="s">
        <v>335</v>
      </c>
      <c r="F257" s="47" t="s">
        <v>27</v>
      </c>
      <c r="G257" s="35">
        <v>39443</v>
      </c>
      <c r="H257" s="33"/>
      <c r="I257" s="156">
        <f>'Фигур 4-1ст'!I257</f>
        <v>7.6516203703703718E-4</v>
      </c>
      <c r="J257" s="156">
        <f>'Фигур 4-2ст'!I257</f>
        <v>7.7326388888888887E-4</v>
      </c>
      <c r="K257" s="155">
        <f>'Фигур 4-1ст'!J257</f>
        <v>0</v>
      </c>
      <c r="L257" s="155">
        <f>'Фигур 4-2ст'!J257</f>
        <v>19</v>
      </c>
      <c r="M257" s="150"/>
      <c r="N257" s="152"/>
    </row>
    <row r="258" spans="1:14" ht="12.75" x14ac:dyDescent="0.2">
      <c r="A258" s="110" t="s">
        <v>22</v>
      </c>
      <c r="B258" s="62">
        <v>62</v>
      </c>
      <c r="C258" s="34" t="s">
        <v>332</v>
      </c>
      <c r="D258" s="137">
        <v>248</v>
      </c>
      <c r="E258" s="34" t="s">
        <v>336</v>
      </c>
      <c r="F258" s="47" t="s">
        <v>29</v>
      </c>
      <c r="G258" s="35">
        <v>38878</v>
      </c>
      <c r="H258" s="33"/>
      <c r="I258" s="156">
        <f>'Фигур 4-1ст'!I258</f>
        <v>7.5682870370370368E-4</v>
      </c>
      <c r="J258" s="156">
        <f>'Фигур 4-2ст'!I258</f>
        <v>6.6331018518518518E-4</v>
      </c>
      <c r="K258" s="155">
        <f>'Фигур 4-1ст'!J258</f>
        <v>0</v>
      </c>
      <c r="L258" s="155">
        <f>'Фигур 4-2ст'!J258</f>
        <v>5</v>
      </c>
      <c r="M258" s="153"/>
      <c r="N258" s="154"/>
    </row>
    <row r="259" spans="1:14" ht="12.75" x14ac:dyDescent="0.2">
      <c r="A259" s="109" t="s">
        <v>22</v>
      </c>
      <c r="B259" s="63">
        <v>63</v>
      </c>
      <c r="C259" s="55" t="s">
        <v>337</v>
      </c>
      <c r="D259" s="136">
        <v>249</v>
      </c>
      <c r="E259" s="55" t="s">
        <v>338</v>
      </c>
      <c r="F259" s="68" t="s">
        <v>27</v>
      </c>
      <c r="G259" s="56">
        <v>39619</v>
      </c>
      <c r="H259" s="64"/>
      <c r="I259" s="156">
        <f>'Фигур 4-1ст'!I259</f>
        <v>8.290509259259259E-4</v>
      </c>
      <c r="J259" s="156">
        <f>'Фигур 4-2ст'!I259</f>
        <v>4.6585648148148143E-4</v>
      </c>
      <c r="K259" s="155">
        <f>'Фигур 4-1ст'!J259</f>
        <v>15</v>
      </c>
      <c r="L259" s="155">
        <f>'Фигур 4-2ст'!J259</f>
        <v>22</v>
      </c>
      <c r="M259" s="140"/>
      <c r="N259" s="59"/>
    </row>
    <row r="260" spans="1:14" ht="15.75" x14ac:dyDescent="0.25">
      <c r="A260" s="109" t="s">
        <v>22</v>
      </c>
      <c r="B260" s="63">
        <v>63</v>
      </c>
      <c r="C260" s="55" t="s">
        <v>337</v>
      </c>
      <c r="D260" s="136">
        <v>250</v>
      </c>
      <c r="E260" s="55" t="s">
        <v>339</v>
      </c>
      <c r="F260" s="68" t="s">
        <v>29</v>
      </c>
      <c r="G260" s="56">
        <v>39099</v>
      </c>
      <c r="H260" s="64"/>
      <c r="I260" s="156">
        <f>'Фигур 4-1ст'!I260</f>
        <v>9.932870370370371E-4</v>
      </c>
      <c r="J260" s="156">
        <f>'Фигур 4-2ст'!I260</f>
        <v>8.4340277777777766E-4</v>
      </c>
      <c r="K260" s="155">
        <f>'Фигур 4-1ст'!J260</f>
        <v>6</v>
      </c>
      <c r="L260" s="155">
        <f>'Фигур 4-2ст'!J260</f>
        <v>7</v>
      </c>
      <c r="M260" s="94">
        <f>SUM(K259:L262)</f>
        <v>164</v>
      </c>
      <c r="N260" s="142"/>
    </row>
    <row r="261" spans="1:14" ht="12.75" x14ac:dyDescent="0.2">
      <c r="A261" s="109" t="s">
        <v>22</v>
      </c>
      <c r="B261" s="63">
        <v>63</v>
      </c>
      <c r="C261" s="55" t="s">
        <v>337</v>
      </c>
      <c r="D261" s="136">
        <v>251</v>
      </c>
      <c r="E261" s="55" t="s">
        <v>340</v>
      </c>
      <c r="F261" s="68" t="s">
        <v>27</v>
      </c>
      <c r="G261" s="56">
        <v>39293</v>
      </c>
      <c r="H261" s="64"/>
      <c r="I261" s="156">
        <f>'Фигур 4-1ст'!I261</f>
        <v>9.2800925925925939E-4</v>
      </c>
      <c r="J261" s="156">
        <f>'Фигур 4-2ст'!I261</f>
        <v>5.4583333333333328E-4</v>
      </c>
      <c r="K261" s="155">
        <f>'Фигур 4-1ст'!J261</f>
        <v>32</v>
      </c>
      <c r="L261" s="155">
        <f>'Фигур 4-2ст'!J261</f>
        <v>32</v>
      </c>
      <c r="M261" s="141"/>
      <c r="N261" s="60"/>
    </row>
    <row r="262" spans="1:14" ht="12.75" x14ac:dyDescent="0.2">
      <c r="A262" s="109" t="s">
        <v>22</v>
      </c>
      <c r="B262" s="63">
        <v>63</v>
      </c>
      <c r="C262" s="55" t="s">
        <v>337</v>
      </c>
      <c r="D262" s="136">
        <v>252</v>
      </c>
      <c r="E262" s="55" t="s">
        <v>341</v>
      </c>
      <c r="F262" s="68" t="s">
        <v>29</v>
      </c>
      <c r="G262" s="56">
        <v>39149</v>
      </c>
      <c r="H262" s="64"/>
      <c r="I262" s="156">
        <f>'Фигур 4-1ст'!I262</f>
        <v>9.7083333333333321E-4</v>
      </c>
      <c r="J262" s="156">
        <f>'Фигур 4-2ст'!I262</f>
        <v>7.548611111111111E-4</v>
      </c>
      <c r="K262" s="155">
        <f>'Фигур 4-1ст'!J262</f>
        <v>20</v>
      </c>
      <c r="L262" s="155">
        <f>'Фигур 4-2ст'!J262</f>
        <v>30</v>
      </c>
      <c r="M262" s="143"/>
      <c r="N262" s="61"/>
    </row>
    <row r="263" spans="1:14" ht="12.75" x14ac:dyDescent="0.2">
      <c r="A263" s="110" t="s">
        <v>22</v>
      </c>
      <c r="B263" s="62">
        <v>64</v>
      </c>
      <c r="C263" s="34" t="s">
        <v>342</v>
      </c>
      <c r="D263" s="137">
        <v>253</v>
      </c>
      <c r="E263" s="34" t="s">
        <v>343</v>
      </c>
      <c r="F263" s="47" t="s">
        <v>27</v>
      </c>
      <c r="G263" s="35">
        <v>39288</v>
      </c>
      <c r="H263" s="33"/>
      <c r="I263" s="156">
        <f>'Фигур 4-1ст'!I263</f>
        <v>7.6145833333333328E-4</v>
      </c>
      <c r="J263" s="156">
        <f>'Фигур 4-2ст'!I263</f>
        <v>6.9664351851851864E-4</v>
      </c>
      <c r="K263" s="155">
        <f>'Фигур 4-1ст'!J263</f>
        <v>17</v>
      </c>
      <c r="L263" s="155">
        <f>'Фигур 4-2ст'!J263</f>
        <v>26</v>
      </c>
      <c r="M263" s="148"/>
      <c r="N263" s="149"/>
    </row>
    <row r="264" spans="1:14" ht="15.75" x14ac:dyDescent="0.25">
      <c r="A264" s="110" t="s">
        <v>22</v>
      </c>
      <c r="B264" s="62">
        <v>64</v>
      </c>
      <c r="C264" s="34" t="s">
        <v>342</v>
      </c>
      <c r="D264" s="137">
        <v>254</v>
      </c>
      <c r="E264" s="34" t="s">
        <v>344</v>
      </c>
      <c r="F264" s="47" t="s">
        <v>29</v>
      </c>
      <c r="G264" s="35">
        <v>39166</v>
      </c>
      <c r="H264" s="33"/>
      <c r="I264" s="156">
        <f>'Фигур 4-1ст'!I264</f>
        <v>1.1278935185185185E-3</v>
      </c>
      <c r="J264" s="156">
        <f>'Фигур 4-2ст'!I264</f>
        <v>8.2175925925925917E-4</v>
      </c>
      <c r="K264" s="155">
        <f>'Фигур 4-1ст'!J264</f>
        <v>22</v>
      </c>
      <c r="L264" s="155">
        <f>'Фигур 4-2ст'!J264</f>
        <v>14</v>
      </c>
      <c r="M264" s="94">
        <f>SUM(K263:L266)</f>
        <v>127</v>
      </c>
      <c r="N264" s="151"/>
    </row>
    <row r="265" spans="1:14" ht="12.75" x14ac:dyDescent="0.2">
      <c r="A265" s="110" t="s">
        <v>22</v>
      </c>
      <c r="B265" s="62">
        <v>64</v>
      </c>
      <c r="C265" s="34" t="s">
        <v>342</v>
      </c>
      <c r="D265" s="137">
        <v>255</v>
      </c>
      <c r="E265" s="34" t="s">
        <v>345</v>
      </c>
      <c r="F265" s="47" t="s">
        <v>27</v>
      </c>
      <c r="G265" s="35">
        <v>39282</v>
      </c>
      <c r="H265" s="33"/>
      <c r="I265" s="156">
        <f>'Фигур 4-1ст'!I265</f>
        <v>7.805555555555556E-4</v>
      </c>
      <c r="J265" s="156">
        <f>'Фигур 4-2ст'!I265</f>
        <v>7.332175925925926E-4</v>
      </c>
      <c r="K265" s="155">
        <f>'Фигур 4-1ст'!J265</f>
        <v>3</v>
      </c>
      <c r="L265" s="155">
        <f>'Фигур 4-2ст'!J265</f>
        <v>7</v>
      </c>
      <c r="M265" s="150"/>
      <c r="N265" s="152"/>
    </row>
    <row r="266" spans="1:14" ht="12.75" x14ac:dyDescent="0.2">
      <c r="A266" s="110" t="s">
        <v>22</v>
      </c>
      <c r="B266" s="62">
        <v>64</v>
      </c>
      <c r="C266" s="34" t="s">
        <v>342</v>
      </c>
      <c r="D266" s="137">
        <v>256</v>
      </c>
      <c r="E266" s="34" t="s">
        <v>346</v>
      </c>
      <c r="F266" s="47" t="s">
        <v>29</v>
      </c>
      <c r="G266" s="35">
        <v>39272</v>
      </c>
      <c r="H266" s="33"/>
      <c r="I266" s="156">
        <f>'Фигур 4-1ст'!I266</f>
        <v>1.2767361111111111E-3</v>
      </c>
      <c r="J266" s="156">
        <f>'Фигур 4-2ст'!I266</f>
        <v>9.5879629629629624E-4</v>
      </c>
      <c r="K266" s="155">
        <f>'Фигур 4-1ст'!J266</f>
        <v>26</v>
      </c>
      <c r="L266" s="155">
        <f>'Фигур 4-2ст'!J266</f>
        <v>12</v>
      </c>
      <c r="M266" s="153"/>
      <c r="N266" s="154"/>
    </row>
    <row r="267" spans="1:14" ht="12.75" x14ac:dyDescent="0.2">
      <c r="A267" s="109" t="s">
        <v>22</v>
      </c>
      <c r="B267" s="63">
        <v>65</v>
      </c>
      <c r="C267" s="55" t="s">
        <v>347</v>
      </c>
      <c r="D267" s="136">
        <v>257</v>
      </c>
      <c r="E267" s="55" t="s">
        <v>348</v>
      </c>
      <c r="F267" s="68" t="s">
        <v>27</v>
      </c>
      <c r="G267" s="56">
        <v>39478</v>
      </c>
      <c r="H267" s="64"/>
      <c r="I267" s="156">
        <f>'Фигур 4-1ст'!I267</f>
        <v>1.0446759259259259E-3</v>
      </c>
      <c r="J267" s="156">
        <f>'Фигур 4-2ст'!I267</f>
        <v>8.1238425925925922E-4</v>
      </c>
      <c r="K267" s="155">
        <f>'Фигур 4-1ст'!J267</f>
        <v>19</v>
      </c>
      <c r="L267" s="155">
        <f>'Фигур 4-2ст'!J267</f>
        <v>10</v>
      </c>
      <c r="M267" s="140"/>
      <c r="N267" s="59"/>
    </row>
    <row r="268" spans="1:14" ht="15.75" x14ac:dyDescent="0.25">
      <c r="A268" s="109" t="s">
        <v>22</v>
      </c>
      <c r="B268" s="63">
        <v>65</v>
      </c>
      <c r="C268" s="55" t="s">
        <v>347</v>
      </c>
      <c r="D268" s="136">
        <v>258</v>
      </c>
      <c r="E268" s="55" t="s">
        <v>349</v>
      </c>
      <c r="F268" s="68" t="s">
        <v>29</v>
      </c>
      <c r="G268" s="56">
        <v>39141</v>
      </c>
      <c r="H268" s="64"/>
      <c r="I268" s="156">
        <f>'Фигур 4-1ст'!I268</f>
        <v>9.1296296296296297E-4</v>
      </c>
      <c r="J268" s="156">
        <f>'Фигур 4-2ст'!I268</f>
        <v>7.3310185185185197E-4</v>
      </c>
      <c r="K268" s="155">
        <f>'Фигур 4-1ст'!J268</f>
        <v>13</v>
      </c>
      <c r="L268" s="155">
        <f>'Фигур 4-2ст'!J268</f>
        <v>12</v>
      </c>
      <c r="M268" s="94">
        <f>SUM(K267:L270)</f>
        <v>149</v>
      </c>
      <c r="N268" s="142"/>
    </row>
    <row r="269" spans="1:14" ht="12.75" x14ac:dyDescent="0.2">
      <c r="A269" s="109" t="s">
        <v>22</v>
      </c>
      <c r="B269" s="63">
        <v>65</v>
      </c>
      <c r="C269" s="55" t="s">
        <v>347</v>
      </c>
      <c r="D269" s="136">
        <v>259</v>
      </c>
      <c r="E269" s="55" t="s">
        <v>350</v>
      </c>
      <c r="F269" s="68" t="s">
        <v>27</v>
      </c>
      <c r="G269" s="56">
        <v>39316</v>
      </c>
      <c r="H269" s="64"/>
      <c r="I269" s="156">
        <f>'Фигур 4-1ст'!I269</f>
        <v>1.1122685185185185E-3</v>
      </c>
      <c r="J269" s="156">
        <f>'Фигур 4-2ст'!I269</f>
        <v>7.0092592592592602E-4</v>
      </c>
      <c r="K269" s="155">
        <f>'Фигур 4-1ст'!J269</f>
        <v>20</v>
      </c>
      <c r="L269" s="155">
        <f>'Фигур 4-2ст'!J269</f>
        <v>8</v>
      </c>
      <c r="M269" s="141"/>
      <c r="N269" s="60"/>
    </row>
    <row r="270" spans="1:14" ht="12.75" x14ac:dyDescent="0.2">
      <c r="A270" s="109" t="s">
        <v>22</v>
      </c>
      <c r="B270" s="63">
        <v>65</v>
      </c>
      <c r="C270" s="55" t="s">
        <v>347</v>
      </c>
      <c r="D270" s="136">
        <v>260</v>
      </c>
      <c r="E270" s="55" t="s">
        <v>351</v>
      </c>
      <c r="F270" s="68" t="s">
        <v>29</v>
      </c>
      <c r="G270" s="56">
        <v>39142</v>
      </c>
      <c r="H270" s="64"/>
      <c r="I270" s="156">
        <f>'Фигур 4-1ст'!I270</f>
        <v>1.1295138888888889E-3</v>
      </c>
      <c r="J270" s="156">
        <f>'Фигур 4-2ст'!I270</f>
        <v>5.1655092592592594E-4</v>
      </c>
      <c r="K270" s="155">
        <f>'Фигур 4-1ст'!J270</f>
        <v>42</v>
      </c>
      <c r="L270" s="155">
        <f>'Фигур 4-2ст'!J270</f>
        <v>25</v>
      </c>
      <c r="M270" s="143"/>
      <c r="N270" s="61"/>
    </row>
    <row r="271" spans="1:14" ht="12.75" x14ac:dyDescent="0.2">
      <c r="A271" s="110" t="s">
        <v>22</v>
      </c>
      <c r="B271" s="62">
        <v>66</v>
      </c>
      <c r="C271" s="34" t="s">
        <v>352</v>
      </c>
      <c r="D271" s="137">
        <v>261</v>
      </c>
      <c r="E271" s="34" t="s">
        <v>353</v>
      </c>
      <c r="F271" s="47" t="s">
        <v>27</v>
      </c>
      <c r="G271" s="35">
        <v>39588</v>
      </c>
      <c r="H271" s="33"/>
      <c r="I271" s="156">
        <f>'Фигур 4-1ст'!I271</f>
        <v>1.0909722222222221E-3</v>
      </c>
      <c r="J271" s="156">
        <f>'Фигур 4-2ст'!I271</f>
        <v>9.0682870370370385E-4</v>
      </c>
      <c r="K271" s="155">
        <f>'Фигур 4-1ст'!J271</f>
        <v>5</v>
      </c>
      <c r="L271" s="155">
        <f>'Фигур 4-2ст'!J271</f>
        <v>3</v>
      </c>
      <c r="M271" s="148"/>
      <c r="N271" s="149"/>
    </row>
    <row r="272" spans="1:14" ht="15.75" x14ac:dyDescent="0.25">
      <c r="A272" s="110" t="s">
        <v>22</v>
      </c>
      <c r="B272" s="62">
        <v>66</v>
      </c>
      <c r="C272" s="34" t="s">
        <v>352</v>
      </c>
      <c r="D272" s="137">
        <v>262</v>
      </c>
      <c r="E272" s="34" t="s">
        <v>354</v>
      </c>
      <c r="F272" s="47" t="s">
        <v>29</v>
      </c>
      <c r="G272" s="35">
        <v>39626</v>
      </c>
      <c r="H272" s="33"/>
      <c r="I272" s="156">
        <f>'Фигур 4-1ст'!I272</f>
        <v>9.9490740740740746E-4</v>
      </c>
      <c r="J272" s="156">
        <f>'Фигур 4-2ст'!I272</f>
        <v>1.042013888888889E-3</v>
      </c>
      <c r="K272" s="155">
        <f>'Фигур 4-1ст'!J272</f>
        <v>3</v>
      </c>
      <c r="L272" s="155">
        <f>'Фигур 4-2ст'!J272</f>
        <v>5</v>
      </c>
      <c r="M272" s="94">
        <f>SUM(K271:L274)</f>
        <v>75</v>
      </c>
      <c r="N272" s="151"/>
    </row>
    <row r="273" spans="1:14" ht="12.75" x14ac:dyDescent="0.2">
      <c r="A273" s="110" t="s">
        <v>22</v>
      </c>
      <c r="B273" s="62">
        <v>66</v>
      </c>
      <c r="C273" s="34" t="s">
        <v>352</v>
      </c>
      <c r="D273" s="137">
        <v>263</v>
      </c>
      <c r="E273" s="34" t="s">
        <v>355</v>
      </c>
      <c r="F273" s="47" t="s">
        <v>27</v>
      </c>
      <c r="G273" s="35">
        <v>39821</v>
      </c>
      <c r="H273" s="33"/>
      <c r="I273" s="156">
        <f>'Фигур 4-1ст'!I273</f>
        <v>9.1261574074074075E-4</v>
      </c>
      <c r="J273" s="156">
        <f>'Фигур 4-2ст'!I273</f>
        <v>1.3425925925925925E-3</v>
      </c>
      <c r="K273" s="155">
        <f>'Фигур 4-1ст'!J273</f>
        <v>15</v>
      </c>
      <c r="L273" s="155">
        <f>'Фигур 4-2ст'!J273</f>
        <v>10</v>
      </c>
      <c r="M273" s="150"/>
      <c r="N273" s="152"/>
    </row>
    <row r="274" spans="1:14" ht="12.75" x14ac:dyDescent="0.2">
      <c r="A274" s="110" t="s">
        <v>22</v>
      </c>
      <c r="B274" s="62">
        <v>66</v>
      </c>
      <c r="C274" s="34" t="s">
        <v>352</v>
      </c>
      <c r="D274" s="137">
        <v>264</v>
      </c>
      <c r="E274" s="34" t="s">
        <v>356</v>
      </c>
      <c r="F274" s="47" t="s">
        <v>29</v>
      </c>
      <c r="G274" s="35">
        <v>39685</v>
      </c>
      <c r="H274" s="33"/>
      <c r="I274" s="156">
        <f>'Фигур 4-1ст'!I274</f>
        <v>1.1122685185185185E-3</v>
      </c>
      <c r="J274" s="156">
        <f>'Фигур 4-2ст'!I274</f>
        <v>9.6469907407407409E-4</v>
      </c>
      <c r="K274" s="155">
        <f>'Фигур 4-1ст'!J274</f>
        <v>21</v>
      </c>
      <c r="L274" s="155">
        <f>'Фигур 4-2ст'!J274</f>
        <v>13</v>
      </c>
      <c r="M274" s="153"/>
      <c r="N274" s="154"/>
    </row>
    <row r="275" spans="1:14" ht="12.75" x14ac:dyDescent="0.2">
      <c r="A275" s="109" t="s">
        <v>22</v>
      </c>
      <c r="B275" s="63">
        <v>67</v>
      </c>
      <c r="C275" s="55" t="s">
        <v>357</v>
      </c>
      <c r="D275" s="136">
        <v>265</v>
      </c>
      <c r="E275" s="55" t="s">
        <v>358</v>
      </c>
      <c r="F275" s="68" t="s">
        <v>27</v>
      </c>
      <c r="G275" s="56">
        <v>39694</v>
      </c>
      <c r="H275" s="64"/>
      <c r="I275" s="156">
        <f>'Фигур 4-1ст'!I275</f>
        <v>1.4388888888888889E-3</v>
      </c>
      <c r="J275" s="156">
        <f>'Фигур 4-2ст'!I275</f>
        <v>1.2408564814814815E-3</v>
      </c>
      <c r="K275" s="155">
        <f>'Фигур 4-1ст'!J275</f>
        <v>38</v>
      </c>
      <c r="L275" s="155">
        <f>'Фигур 4-2ст'!J275</f>
        <v>58</v>
      </c>
      <c r="M275" s="140"/>
      <c r="N275" s="59"/>
    </row>
    <row r="276" spans="1:14" ht="15.75" x14ac:dyDescent="0.25">
      <c r="A276" s="109" t="s">
        <v>22</v>
      </c>
      <c r="B276" s="63">
        <v>67</v>
      </c>
      <c r="C276" s="55" t="s">
        <v>357</v>
      </c>
      <c r="D276" s="136">
        <v>266</v>
      </c>
      <c r="E276" s="55" t="s">
        <v>359</v>
      </c>
      <c r="F276" s="68" t="s">
        <v>29</v>
      </c>
      <c r="G276" s="56">
        <v>39806</v>
      </c>
      <c r="H276" s="64"/>
      <c r="I276" s="156">
        <f>'Фигур 4-1ст'!I276</f>
        <v>1.2930555555555558E-3</v>
      </c>
      <c r="J276" s="156">
        <f>'Фигур 4-2ст'!I276</f>
        <v>1.3756944444444444E-3</v>
      </c>
      <c r="K276" s="155">
        <f>'Фигур 4-1ст'!J276</f>
        <v>28</v>
      </c>
      <c r="L276" s="155">
        <f>'Фигур 4-2ст'!J276</f>
        <v>54</v>
      </c>
      <c r="M276" s="94">
        <f>SUM(K275:L278)</f>
        <v>270</v>
      </c>
      <c r="N276" s="142"/>
    </row>
    <row r="277" spans="1:14" ht="12.75" x14ac:dyDescent="0.2">
      <c r="A277" s="109" t="s">
        <v>22</v>
      </c>
      <c r="B277" s="63">
        <v>67</v>
      </c>
      <c r="C277" s="55" t="s">
        <v>357</v>
      </c>
      <c r="D277" s="136">
        <v>267</v>
      </c>
      <c r="E277" s="55" t="s">
        <v>360</v>
      </c>
      <c r="F277" s="68" t="s">
        <v>27</v>
      </c>
      <c r="G277" s="56">
        <v>39637</v>
      </c>
      <c r="H277" s="64"/>
      <c r="I277" s="156">
        <f>'Фигур 4-1ст'!I277</f>
        <v>9.7013888888888887E-4</v>
      </c>
      <c r="J277" s="156">
        <f>'Фигур 4-2ст'!I277</f>
        <v>1.0207175925925926E-3</v>
      </c>
      <c r="K277" s="155">
        <f>'Фигур 4-1ст'!J277</f>
        <v>6</v>
      </c>
      <c r="L277" s="155">
        <f>'Фигур 4-2ст'!J277</f>
        <v>39</v>
      </c>
      <c r="M277" s="141"/>
      <c r="N277" s="60"/>
    </row>
    <row r="278" spans="1:14" ht="12.75" x14ac:dyDescent="0.2">
      <c r="A278" s="109" t="s">
        <v>22</v>
      </c>
      <c r="B278" s="63">
        <v>67</v>
      </c>
      <c r="C278" s="55" t="s">
        <v>357</v>
      </c>
      <c r="D278" s="136">
        <v>268</v>
      </c>
      <c r="E278" s="55" t="s">
        <v>361</v>
      </c>
      <c r="F278" s="68" t="s">
        <v>29</v>
      </c>
      <c r="G278" s="56">
        <v>39652</v>
      </c>
      <c r="H278" s="64"/>
      <c r="I278" s="156">
        <f>'Фигур 4-1ст'!I278</f>
        <v>9.5312499999999998E-4</v>
      </c>
      <c r="J278" s="156">
        <f>'Фигур 4-2ст'!I278</f>
        <v>7.9351851851851849E-4</v>
      </c>
      <c r="K278" s="155">
        <f>'Фигур 4-1ст'!J278</f>
        <v>14</v>
      </c>
      <c r="L278" s="155">
        <f>'Фигур 4-2ст'!J278</f>
        <v>33</v>
      </c>
      <c r="M278" s="143"/>
      <c r="N278" s="61"/>
    </row>
    <row r="279" spans="1:14" ht="12.75" x14ac:dyDescent="0.2">
      <c r="A279" s="110" t="s">
        <v>22</v>
      </c>
      <c r="B279" s="62">
        <v>68</v>
      </c>
      <c r="C279" s="34" t="s">
        <v>362</v>
      </c>
      <c r="D279" s="137">
        <v>269</v>
      </c>
      <c r="E279" s="34" t="s">
        <v>363</v>
      </c>
      <c r="F279" s="47" t="s">
        <v>27</v>
      </c>
      <c r="G279" s="35">
        <v>39267</v>
      </c>
      <c r="H279" s="33"/>
      <c r="I279" s="156">
        <f>'Фигур 4-1ст'!I279</f>
        <v>1.0866898148148149E-3</v>
      </c>
      <c r="J279" s="156">
        <f>'Фигур 4-2ст'!I279</f>
        <v>9.2812500000000002E-4</v>
      </c>
      <c r="K279" s="155">
        <f>'Фигур 4-1ст'!J279</f>
        <v>2</v>
      </c>
      <c r="L279" s="155">
        <f>'Фигур 4-2ст'!J279</f>
        <v>19</v>
      </c>
      <c r="M279" s="148"/>
      <c r="N279" s="149"/>
    </row>
    <row r="280" spans="1:14" ht="15.75" x14ac:dyDescent="0.25">
      <c r="A280" s="110" t="s">
        <v>22</v>
      </c>
      <c r="B280" s="62">
        <v>68</v>
      </c>
      <c r="C280" s="34" t="s">
        <v>362</v>
      </c>
      <c r="D280" s="137">
        <v>270</v>
      </c>
      <c r="E280" s="34" t="s">
        <v>364</v>
      </c>
      <c r="F280" s="47" t="s">
        <v>29</v>
      </c>
      <c r="G280" s="35">
        <v>39488</v>
      </c>
      <c r="H280" s="33"/>
      <c r="I280" s="156">
        <f>'Фигур 4-1ст'!I280</f>
        <v>9.0694444444444449E-4</v>
      </c>
      <c r="J280" s="156">
        <f>'Фигур 4-2ст'!I280</f>
        <v>8.8368055555555552E-4</v>
      </c>
      <c r="K280" s="155">
        <f>'Фигур 4-1ст'!J280</f>
        <v>10</v>
      </c>
      <c r="L280" s="155">
        <f>'Фигур 4-2ст'!J280</f>
        <v>26</v>
      </c>
      <c r="M280" s="94">
        <f>SUM(K279:L282)</f>
        <v>108</v>
      </c>
      <c r="N280" s="151"/>
    </row>
    <row r="281" spans="1:14" ht="12.75" x14ac:dyDescent="0.2">
      <c r="A281" s="110" t="s">
        <v>22</v>
      </c>
      <c r="B281" s="62">
        <v>68</v>
      </c>
      <c r="C281" s="34" t="s">
        <v>362</v>
      </c>
      <c r="D281" s="137">
        <v>271</v>
      </c>
      <c r="E281" s="34" t="s">
        <v>365</v>
      </c>
      <c r="F281" s="47" t="s">
        <v>27</v>
      </c>
      <c r="G281" s="35">
        <v>39189</v>
      </c>
      <c r="H281" s="33"/>
      <c r="I281" s="156">
        <f>'Фигур 4-1ст'!I281</f>
        <v>1.0940972222222222E-3</v>
      </c>
      <c r="J281" s="156">
        <f>'Фигур 4-2ст'!I281</f>
        <v>1.0944444444444445E-3</v>
      </c>
      <c r="K281" s="155">
        <f>'Фигур 4-1ст'!J281</f>
        <v>11</v>
      </c>
      <c r="L281" s="155">
        <f>'Фигур 4-2ст'!J281</f>
        <v>11</v>
      </c>
      <c r="M281" s="150"/>
      <c r="N281" s="152"/>
    </row>
    <row r="282" spans="1:14" ht="12.75" x14ac:dyDescent="0.2">
      <c r="A282" s="110" t="s">
        <v>22</v>
      </c>
      <c r="B282" s="62">
        <v>68</v>
      </c>
      <c r="C282" s="34" t="s">
        <v>362</v>
      </c>
      <c r="D282" s="137">
        <v>272</v>
      </c>
      <c r="E282" s="34" t="s">
        <v>366</v>
      </c>
      <c r="F282" s="47" t="s">
        <v>29</v>
      </c>
      <c r="G282" s="35">
        <v>39475</v>
      </c>
      <c r="H282" s="33"/>
      <c r="I282" s="156">
        <f>'Фигур 4-1ст'!I282</f>
        <v>1.4756944444444444E-3</v>
      </c>
      <c r="J282" s="156">
        <f>'Фигур 4-2ст'!I282</f>
        <v>1E-3</v>
      </c>
      <c r="K282" s="155">
        <f>'Фигур 4-1ст'!J282</f>
        <v>17</v>
      </c>
      <c r="L282" s="155">
        <f>'Фигур 4-2ст'!J282</f>
        <v>12</v>
      </c>
      <c r="M282" s="153"/>
      <c r="N282" s="154"/>
    </row>
    <row r="283" spans="1:14" ht="12.75" x14ac:dyDescent="0.2">
      <c r="A283" s="109" t="s">
        <v>22</v>
      </c>
      <c r="B283" s="63">
        <v>69</v>
      </c>
      <c r="C283" s="55" t="s">
        <v>367</v>
      </c>
      <c r="D283" s="136">
        <v>273</v>
      </c>
      <c r="E283" s="55" t="s">
        <v>368</v>
      </c>
      <c r="F283" s="68" t="s">
        <v>27</v>
      </c>
      <c r="G283" s="56">
        <v>39251</v>
      </c>
      <c r="H283" s="64"/>
      <c r="I283" s="156">
        <f>'Фигур 4-1ст'!I283</f>
        <v>9.418981481481482E-4</v>
      </c>
      <c r="J283" s="156">
        <f>'Фигур 4-2ст'!I283</f>
        <v>7.0972222222222226E-4</v>
      </c>
      <c r="K283" s="155">
        <f>'Фигур 4-1ст'!J283</f>
        <v>13</v>
      </c>
      <c r="L283" s="155">
        <f>'Фигур 4-2ст'!J283</f>
        <v>15</v>
      </c>
      <c r="M283" s="140"/>
      <c r="N283" s="59"/>
    </row>
    <row r="284" spans="1:14" ht="15.75" x14ac:dyDescent="0.25">
      <c r="A284" s="109" t="s">
        <v>22</v>
      </c>
      <c r="B284" s="63">
        <v>69</v>
      </c>
      <c r="C284" s="55" t="s">
        <v>367</v>
      </c>
      <c r="D284" s="136">
        <v>274</v>
      </c>
      <c r="E284" s="55" t="s">
        <v>369</v>
      </c>
      <c r="F284" s="68" t="s">
        <v>29</v>
      </c>
      <c r="G284" s="56">
        <v>39395</v>
      </c>
      <c r="H284" s="64"/>
      <c r="I284" s="156">
        <f>'Фигур 4-1ст'!I284</f>
        <v>1.077199074074074E-3</v>
      </c>
      <c r="J284" s="156">
        <f>'Фигур 4-2ст'!I284</f>
        <v>7.0532407407407403E-4</v>
      </c>
      <c r="K284" s="155">
        <f>'Фигур 4-1ст'!J284</f>
        <v>22</v>
      </c>
      <c r="L284" s="155">
        <f>'Фигур 4-2ст'!J284</f>
        <v>19</v>
      </c>
      <c r="M284" s="94">
        <f>SUM(K283:L286)</f>
        <v>155</v>
      </c>
      <c r="N284" s="142"/>
    </row>
    <row r="285" spans="1:14" ht="12.75" x14ac:dyDescent="0.2">
      <c r="A285" s="109" t="s">
        <v>22</v>
      </c>
      <c r="B285" s="63">
        <v>69</v>
      </c>
      <c r="C285" s="55" t="s">
        <v>367</v>
      </c>
      <c r="D285" s="136">
        <v>275</v>
      </c>
      <c r="E285" s="55" t="s">
        <v>370</v>
      </c>
      <c r="F285" s="68" t="s">
        <v>27</v>
      </c>
      <c r="G285" s="56">
        <v>39276</v>
      </c>
      <c r="H285" s="64"/>
      <c r="I285" s="156">
        <f>'Фигур 4-1ст'!I285</f>
        <v>1.1099537037037035E-3</v>
      </c>
      <c r="J285" s="156">
        <f>'Фигур 4-2ст'!I285</f>
        <v>7.6747685185185176E-4</v>
      </c>
      <c r="K285" s="155">
        <f>'Фигур 4-1ст'!J285</f>
        <v>23</v>
      </c>
      <c r="L285" s="155">
        <f>'Фигур 4-2ст'!J285</f>
        <v>25</v>
      </c>
      <c r="M285" s="141"/>
      <c r="N285" s="60"/>
    </row>
    <row r="286" spans="1:14" ht="12.75" x14ac:dyDescent="0.2">
      <c r="A286" s="109" t="s">
        <v>22</v>
      </c>
      <c r="B286" s="63">
        <v>69</v>
      </c>
      <c r="C286" s="55" t="s">
        <v>367</v>
      </c>
      <c r="D286" s="136">
        <v>276</v>
      </c>
      <c r="E286" s="55" t="s">
        <v>371</v>
      </c>
      <c r="F286" s="68" t="s">
        <v>29</v>
      </c>
      <c r="G286" s="56">
        <v>39223</v>
      </c>
      <c r="H286" s="64"/>
      <c r="I286" s="156">
        <f>'Фигур 4-1ст'!I286</f>
        <v>9.9178240740740759E-4</v>
      </c>
      <c r="J286" s="156">
        <f>'Фигур 4-2ст'!I286</f>
        <v>7.2731481481481475E-4</v>
      </c>
      <c r="K286" s="155">
        <f>'Фигур 4-1ст'!J286</f>
        <v>18</v>
      </c>
      <c r="L286" s="155">
        <f>'Фигур 4-2ст'!J286</f>
        <v>20</v>
      </c>
      <c r="M286" s="143"/>
      <c r="N286" s="61"/>
    </row>
    <row r="287" spans="1:14" ht="12.75" x14ac:dyDescent="0.2">
      <c r="A287" s="110" t="s">
        <v>22</v>
      </c>
      <c r="B287" s="62">
        <v>70</v>
      </c>
      <c r="C287" s="34" t="s">
        <v>372</v>
      </c>
      <c r="D287" s="137">
        <v>277</v>
      </c>
      <c r="E287" s="34" t="s">
        <v>373</v>
      </c>
      <c r="F287" s="47" t="s">
        <v>27</v>
      </c>
      <c r="G287" s="35">
        <v>39617</v>
      </c>
      <c r="H287" s="33"/>
      <c r="I287" s="156">
        <f>'Фигур 4-1ст'!I287</f>
        <v>8.0694444444444433E-4</v>
      </c>
      <c r="J287" s="156">
        <f>'Фигур 4-2ст'!I287</f>
        <v>1.0025462962962963E-3</v>
      </c>
      <c r="K287" s="155">
        <f>'Фигур 4-1ст'!J287</f>
        <v>0</v>
      </c>
      <c r="L287" s="155">
        <f>'Фигур 4-2ст'!J287</f>
        <v>5</v>
      </c>
      <c r="M287" s="148"/>
      <c r="N287" s="149"/>
    </row>
    <row r="288" spans="1:14" ht="15.75" x14ac:dyDescent="0.25">
      <c r="A288" s="110" t="s">
        <v>22</v>
      </c>
      <c r="B288" s="62">
        <v>70</v>
      </c>
      <c r="C288" s="34" t="s">
        <v>372</v>
      </c>
      <c r="D288" s="137">
        <v>278</v>
      </c>
      <c r="E288" s="34" t="s">
        <v>374</v>
      </c>
      <c r="F288" s="47" t="s">
        <v>29</v>
      </c>
      <c r="G288" s="35">
        <v>39335</v>
      </c>
      <c r="H288" s="33"/>
      <c r="I288" s="156">
        <f>'Фигур 4-1ст'!I288</f>
        <v>6.9618055555555546E-4</v>
      </c>
      <c r="J288" s="156">
        <f>'Фигур 4-2ст'!I288</f>
        <v>9.1504629629629629E-4</v>
      </c>
      <c r="K288" s="155">
        <f>'Фигур 4-1ст'!J288</f>
        <v>0</v>
      </c>
      <c r="L288" s="155">
        <f>'Фигур 4-2ст'!J288</f>
        <v>4</v>
      </c>
      <c r="M288" s="94">
        <f>SUM(K287:L290)</f>
        <v>20</v>
      </c>
      <c r="N288" s="151"/>
    </row>
    <row r="289" spans="1:14" ht="12.75" x14ac:dyDescent="0.2">
      <c r="A289" s="110" t="s">
        <v>22</v>
      </c>
      <c r="B289" s="62">
        <v>70</v>
      </c>
      <c r="C289" s="34" t="s">
        <v>372</v>
      </c>
      <c r="D289" s="137">
        <v>279</v>
      </c>
      <c r="E289" s="34" t="s">
        <v>375</v>
      </c>
      <c r="F289" s="47" t="s">
        <v>27</v>
      </c>
      <c r="G289" s="35">
        <v>39194</v>
      </c>
      <c r="H289" s="33"/>
      <c r="I289" s="156">
        <f>'Фигур 4-1ст'!I289</f>
        <v>6.6793981481481478E-4</v>
      </c>
      <c r="J289" s="156">
        <f>'Фигур 4-2ст'!I289</f>
        <v>8.1307870370370377E-4</v>
      </c>
      <c r="K289" s="155">
        <f>'Фигур 4-1ст'!J289</f>
        <v>0</v>
      </c>
      <c r="L289" s="155">
        <f>'Фигур 4-2ст'!J289</f>
        <v>7</v>
      </c>
      <c r="M289" s="150"/>
      <c r="N289" s="152"/>
    </row>
    <row r="290" spans="1:14" ht="12.75" x14ac:dyDescent="0.2">
      <c r="A290" s="110" t="s">
        <v>22</v>
      </c>
      <c r="B290" s="62">
        <v>70</v>
      </c>
      <c r="C290" s="34" t="s">
        <v>372</v>
      </c>
      <c r="D290" s="137">
        <v>280</v>
      </c>
      <c r="E290" s="34" t="s">
        <v>376</v>
      </c>
      <c r="F290" s="47" t="s">
        <v>29</v>
      </c>
      <c r="G290" s="35">
        <v>39134</v>
      </c>
      <c r="H290" s="33"/>
      <c r="I290" s="156">
        <f>'Фигур 4-1ст'!I290</f>
        <v>6.281250000000001E-4</v>
      </c>
      <c r="J290" s="156">
        <f>'Фигур 4-2ст'!I290</f>
        <v>8.3402777777777783E-4</v>
      </c>
      <c r="K290" s="155">
        <f>'Фигур 4-1ст'!J290</f>
        <v>0</v>
      </c>
      <c r="L290" s="155">
        <f>'Фигур 4-2ст'!J290</f>
        <v>4</v>
      </c>
      <c r="M290" s="153"/>
      <c r="N290" s="154"/>
    </row>
    <row r="291" spans="1:14" ht="12.75" x14ac:dyDescent="0.2">
      <c r="A291" s="109" t="s">
        <v>22</v>
      </c>
      <c r="B291" s="63">
        <v>71</v>
      </c>
      <c r="C291" s="55" t="s">
        <v>377</v>
      </c>
      <c r="D291" s="136">
        <v>281</v>
      </c>
      <c r="E291" s="55" t="s">
        <v>378</v>
      </c>
      <c r="F291" s="68" t="s">
        <v>27</v>
      </c>
      <c r="G291" s="56">
        <v>39252</v>
      </c>
      <c r="H291" s="64"/>
      <c r="I291" s="156">
        <f>'Фигур 4-1ст'!I291</f>
        <v>7.7407407407407416E-4</v>
      </c>
      <c r="J291" s="156">
        <f>'Фигур 4-2ст'!I291</f>
        <v>9.3993055555555551E-4</v>
      </c>
      <c r="K291" s="155">
        <f>'Фигур 4-1ст'!J291</f>
        <v>1</v>
      </c>
      <c r="L291" s="155">
        <f>'Фигур 4-2ст'!J291</f>
        <v>7</v>
      </c>
      <c r="M291" s="140"/>
      <c r="N291" s="59"/>
    </row>
    <row r="292" spans="1:14" ht="15.75" x14ac:dyDescent="0.25">
      <c r="A292" s="109" t="s">
        <v>22</v>
      </c>
      <c r="B292" s="63">
        <v>71</v>
      </c>
      <c r="C292" s="55" t="s">
        <v>377</v>
      </c>
      <c r="D292" s="136">
        <v>282</v>
      </c>
      <c r="E292" s="55" t="s">
        <v>379</v>
      </c>
      <c r="F292" s="68" t="s">
        <v>29</v>
      </c>
      <c r="G292" s="56">
        <v>39287</v>
      </c>
      <c r="H292" s="64"/>
      <c r="I292" s="156">
        <f>'Фигур 4-1ст'!I292</f>
        <v>7.6782407407407398E-4</v>
      </c>
      <c r="J292" s="156">
        <f>'Фигур 4-2ст'!I292</f>
        <v>6.0682870370370372E-4</v>
      </c>
      <c r="K292" s="155">
        <f>'Фигур 4-1ст'!J292</f>
        <v>10</v>
      </c>
      <c r="L292" s="155">
        <f>'Фигур 4-2ст'!J292</f>
        <v>10</v>
      </c>
      <c r="M292" s="94">
        <f>SUM(K291:L294)</f>
        <v>43</v>
      </c>
      <c r="N292" s="142"/>
    </row>
    <row r="293" spans="1:14" ht="12.75" x14ac:dyDescent="0.2">
      <c r="A293" s="109" t="s">
        <v>22</v>
      </c>
      <c r="B293" s="63">
        <v>71</v>
      </c>
      <c r="C293" s="55" t="s">
        <v>377</v>
      </c>
      <c r="D293" s="136">
        <v>283</v>
      </c>
      <c r="E293" s="55" t="s">
        <v>380</v>
      </c>
      <c r="F293" s="68" t="s">
        <v>27</v>
      </c>
      <c r="G293" s="56">
        <v>39100</v>
      </c>
      <c r="H293" s="64"/>
      <c r="I293" s="156">
        <f>'Фигур 4-1ст'!I293</f>
        <v>7.4733796296296299E-4</v>
      </c>
      <c r="J293" s="156">
        <f>'Фигур 4-2ст'!I293</f>
        <v>7.8819444444444455E-4</v>
      </c>
      <c r="K293" s="155">
        <f>'Фигур 4-1ст'!J293</f>
        <v>0</v>
      </c>
      <c r="L293" s="155">
        <f>'Фигур 4-2ст'!J293</f>
        <v>7</v>
      </c>
      <c r="M293" s="141"/>
      <c r="N293" s="60"/>
    </row>
    <row r="294" spans="1:14" ht="12.75" x14ac:dyDescent="0.2">
      <c r="A294" s="109" t="s">
        <v>22</v>
      </c>
      <c r="B294" s="63">
        <v>71</v>
      </c>
      <c r="C294" s="55" t="s">
        <v>377</v>
      </c>
      <c r="D294" s="136">
        <v>284</v>
      </c>
      <c r="E294" s="55" t="s">
        <v>381</v>
      </c>
      <c r="F294" s="68" t="s">
        <v>29</v>
      </c>
      <c r="G294" s="56">
        <v>39287</v>
      </c>
      <c r="H294" s="64"/>
      <c r="I294" s="156">
        <f>'Фигур 4-1ст'!I294</f>
        <v>9.2384259259259253E-4</v>
      </c>
      <c r="J294" s="156">
        <f>'Фигур 4-2ст'!I294</f>
        <v>7.1655092592592593E-4</v>
      </c>
      <c r="K294" s="155">
        <f>'Фигур 4-1ст'!J294</f>
        <v>1</v>
      </c>
      <c r="L294" s="155">
        <f>'Фигур 4-2ст'!J294</f>
        <v>7</v>
      </c>
      <c r="M294" s="143"/>
      <c r="N294" s="61"/>
    </row>
    <row r="295" spans="1:14" ht="12.75" x14ac:dyDescent="0.2">
      <c r="A295" s="110" t="s">
        <v>22</v>
      </c>
      <c r="B295" s="62">
        <v>72</v>
      </c>
      <c r="C295" s="34" t="s">
        <v>382</v>
      </c>
      <c r="D295" s="137">
        <v>285</v>
      </c>
      <c r="E295" s="34" t="s">
        <v>383</v>
      </c>
      <c r="F295" s="47" t="s">
        <v>27</v>
      </c>
      <c r="G295" s="35">
        <v>39301</v>
      </c>
      <c r="H295" s="33"/>
      <c r="I295" s="156">
        <f>'Фигур 4-1ст'!I295</f>
        <v>7.811342592592593E-4</v>
      </c>
      <c r="J295" s="156">
        <f>'Фигур 4-2ст'!I295</f>
        <v>6.5219907407407414E-4</v>
      </c>
      <c r="K295" s="155">
        <f>'Фигур 4-1ст'!J295</f>
        <v>7</v>
      </c>
      <c r="L295" s="155">
        <f>'Фигур 4-2ст'!J295</f>
        <v>14</v>
      </c>
      <c r="M295" s="148"/>
      <c r="N295" s="149"/>
    </row>
    <row r="296" spans="1:14" ht="15.75" x14ac:dyDescent="0.25">
      <c r="A296" s="110" t="s">
        <v>22</v>
      </c>
      <c r="B296" s="62">
        <v>72</v>
      </c>
      <c r="C296" s="34" t="s">
        <v>382</v>
      </c>
      <c r="D296" s="137">
        <v>286</v>
      </c>
      <c r="E296" s="34" t="s">
        <v>384</v>
      </c>
      <c r="F296" s="47" t="s">
        <v>29</v>
      </c>
      <c r="G296" s="35">
        <v>39372</v>
      </c>
      <c r="H296" s="33"/>
      <c r="I296" s="156">
        <f>'Фигур 4-1ст'!I296</f>
        <v>1.2512731481481481E-3</v>
      </c>
      <c r="J296" s="156">
        <f>'Фигур 4-2ст'!I296</f>
        <v>9.6863425925925925E-4</v>
      </c>
      <c r="K296" s="155">
        <f>'Фигур 4-1ст'!J296</f>
        <v>24</v>
      </c>
      <c r="L296" s="155">
        <f>'Фигур 4-2ст'!J296</f>
        <v>28</v>
      </c>
      <c r="M296" s="94">
        <f>SUM(K295:L298)</f>
        <v>190</v>
      </c>
      <c r="N296" s="151"/>
    </row>
    <row r="297" spans="1:14" ht="12.75" x14ac:dyDescent="0.2">
      <c r="A297" s="110" t="s">
        <v>22</v>
      </c>
      <c r="B297" s="62">
        <v>72</v>
      </c>
      <c r="C297" s="34" t="s">
        <v>382</v>
      </c>
      <c r="D297" s="137">
        <v>287</v>
      </c>
      <c r="E297" s="34" t="s">
        <v>385</v>
      </c>
      <c r="F297" s="47" t="s">
        <v>27</v>
      </c>
      <c r="G297" s="35">
        <v>39392</v>
      </c>
      <c r="H297" s="33"/>
      <c r="I297" s="156">
        <f>'Фигур 4-1ст'!I297</f>
        <v>1.0935185185185186E-3</v>
      </c>
      <c r="J297" s="156">
        <f>'Фигур 4-2ст'!I297</f>
        <v>8.7199074074074078E-4</v>
      </c>
      <c r="K297" s="155">
        <f>'Фигур 4-1ст'!J297</f>
        <v>50</v>
      </c>
      <c r="L297" s="155">
        <f>'Фигур 4-2ст'!J297</f>
        <v>20</v>
      </c>
      <c r="M297" s="150"/>
      <c r="N297" s="152"/>
    </row>
    <row r="298" spans="1:14" ht="12.75" x14ac:dyDescent="0.2">
      <c r="A298" s="110" t="s">
        <v>22</v>
      </c>
      <c r="B298" s="62">
        <v>72</v>
      </c>
      <c r="C298" s="34" t="s">
        <v>382</v>
      </c>
      <c r="D298" s="137">
        <v>288</v>
      </c>
      <c r="E298" s="34" t="s">
        <v>386</v>
      </c>
      <c r="F298" s="47" t="s">
        <v>29</v>
      </c>
      <c r="G298" s="35">
        <v>39362</v>
      </c>
      <c r="H298" s="33"/>
      <c r="I298" s="156">
        <f>'Фигур 4-1ст'!I298</f>
        <v>1.0734953703703703E-3</v>
      </c>
      <c r="J298" s="156">
        <f>'Фигур 4-2ст'!I298</f>
        <v>9.4328703703703708E-4</v>
      </c>
      <c r="K298" s="155">
        <f>'Фигур 4-1ст'!J298</f>
        <v>22</v>
      </c>
      <c r="L298" s="155">
        <f>'Фигур 4-2ст'!J298</f>
        <v>25</v>
      </c>
      <c r="M298" s="153"/>
      <c r="N298" s="154"/>
    </row>
    <row r="299" spans="1:14" ht="12.75" x14ac:dyDescent="0.2">
      <c r="A299" s="109" t="s">
        <v>22</v>
      </c>
      <c r="B299" s="63">
        <v>73</v>
      </c>
      <c r="C299" s="55" t="s">
        <v>387</v>
      </c>
      <c r="D299" s="136">
        <v>289</v>
      </c>
      <c r="E299" s="55" t="s">
        <v>388</v>
      </c>
      <c r="F299" s="68" t="s">
        <v>27</v>
      </c>
      <c r="G299" s="56">
        <v>39804</v>
      </c>
      <c r="H299" s="64"/>
      <c r="I299" s="156">
        <f>'Фигур 4-1ст'!I299</f>
        <v>7.1909722222222221E-4</v>
      </c>
      <c r="J299" s="156">
        <f>'Фигур 4-2ст'!I299</f>
        <v>5.1365740740740744E-4</v>
      </c>
      <c r="K299" s="155">
        <f>'Фигур 4-1ст'!J299</f>
        <v>18</v>
      </c>
      <c r="L299" s="155">
        <f>'Фигур 4-2ст'!J299</f>
        <v>20</v>
      </c>
      <c r="M299" s="140"/>
      <c r="N299" s="59"/>
    </row>
    <row r="300" spans="1:14" ht="15.75" x14ac:dyDescent="0.25">
      <c r="A300" s="109" t="s">
        <v>22</v>
      </c>
      <c r="B300" s="63">
        <v>73</v>
      </c>
      <c r="C300" s="55" t="s">
        <v>387</v>
      </c>
      <c r="D300" s="136">
        <v>290</v>
      </c>
      <c r="E300" s="55" t="s">
        <v>389</v>
      </c>
      <c r="F300" s="68" t="s">
        <v>29</v>
      </c>
      <c r="G300" s="56">
        <v>39184</v>
      </c>
      <c r="H300" s="64"/>
      <c r="I300" s="156">
        <f>'Фигур 4-1ст'!I300</f>
        <v>9.9699074074074078E-4</v>
      </c>
      <c r="J300" s="156">
        <f>'Фигур 4-2ст'!I300</f>
        <v>5.9027777777777778E-4</v>
      </c>
      <c r="K300" s="155">
        <f>'Фигур 4-1ст'!J300</f>
        <v>39</v>
      </c>
      <c r="L300" s="155">
        <f>'Фигур 4-2ст'!J300</f>
        <v>26</v>
      </c>
      <c r="M300" s="94">
        <f>SUM(K299:L302)</f>
        <v>162</v>
      </c>
      <c r="N300" s="142"/>
    </row>
    <row r="301" spans="1:14" ht="12.75" x14ac:dyDescent="0.2">
      <c r="A301" s="109" t="s">
        <v>22</v>
      </c>
      <c r="B301" s="63">
        <v>73</v>
      </c>
      <c r="C301" s="55" t="s">
        <v>387</v>
      </c>
      <c r="D301" s="136">
        <v>291</v>
      </c>
      <c r="E301" s="55" t="s">
        <v>390</v>
      </c>
      <c r="F301" s="68" t="s">
        <v>27</v>
      </c>
      <c r="G301" s="56">
        <v>39565</v>
      </c>
      <c r="H301" s="64"/>
      <c r="I301" s="156">
        <f>'Фигур 4-1ст'!I301</f>
        <v>8.8460648148148144E-4</v>
      </c>
      <c r="J301" s="156">
        <f>'Фигур 4-2ст'!I301</f>
        <v>6.0555555555555558E-4</v>
      </c>
      <c r="K301" s="155">
        <f>'Фигур 4-1ст'!J301</f>
        <v>13</v>
      </c>
      <c r="L301" s="155">
        <f>'Фигур 4-2ст'!J301</f>
        <v>7</v>
      </c>
      <c r="M301" s="141"/>
      <c r="N301" s="60"/>
    </row>
    <row r="302" spans="1:14" ht="12.75" x14ac:dyDescent="0.2">
      <c r="A302" s="109" t="s">
        <v>22</v>
      </c>
      <c r="B302" s="63">
        <v>73</v>
      </c>
      <c r="C302" s="55" t="s">
        <v>387</v>
      </c>
      <c r="D302" s="136">
        <v>292</v>
      </c>
      <c r="E302" s="55" t="s">
        <v>391</v>
      </c>
      <c r="F302" s="68" t="s">
        <v>29</v>
      </c>
      <c r="G302" s="56">
        <v>39407</v>
      </c>
      <c r="H302" s="64"/>
      <c r="I302" s="156">
        <f>'Фигур 4-1ст'!I302</f>
        <v>9.0578703703703698E-4</v>
      </c>
      <c r="J302" s="156">
        <f>'Фигур 4-2ст'!I302</f>
        <v>5.5810185185185184E-4</v>
      </c>
      <c r="K302" s="155">
        <f>'Фигур 4-1ст'!J302</f>
        <v>17</v>
      </c>
      <c r="L302" s="155">
        <f>'Фигур 4-2ст'!J302</f>
        <v>22</v>
      </c>
      <c r="M302" s="143"/>
      <c r="N302" s="61"/>
    </row>
    <row r="303" spans="1:14" ht="12.75" x14ac:dyDescent="0.2">
      <c r="A303" s="110" t="s">
        <v>22</v>
      </c>
      <c r="B303" s="62">
        <v>74</v>
      </c>
      <c r="C303" s="34" t="s">
        <v>392</v>
      </c>
      <c r="D303" s="137">
        <v>293</v>
      </c>
      <c r="E303" s="34" t="s">
        <v>393</v>
      </c>
      <c r="F303" s="47" t="s">
        <v>27</v>
      </c>
      <c r="G303" s="35">
        <v>39122</v>
      </c>
      <c r="H303" s="33"/>
      <c r="I303" s="156">
        <f>'Фигур 4-1ст'!I303</f>
        <v>7.1863425925925925E-4</v>
      </c>
      <c r="J303" s="156">
        <f>'Фигур 4-2ст'!I303</f>
        <v>5.8854166666666668E-4</v>
      </c>
      <c r="K303" s="155">
        <f>'Фигур 4-1ст'!J303</f>
        <v>13</v>
      </c>
      <c r="L303" s="155">
        <f>'Фигур 4-2ст'!J303</f>
        <v>23</v>
      </c>
      <c r="M303" s="148"/>
      <c r="N303" s="149"/>
    </row>
    <row r="304" spans="1:14" ht="15.75" x14ac:dyDescent="0.25">
      <c r="A304" s="110" t="s">
        <v>22</v>
      </c>
      <c r="B304" s="62">
        <v>74</v>
      </c>
      <c r="C304" s="34" t="s">
        <v>392</v>
      </c>
      <c r="D304" s="137">
        <v>294</v>
      </c>
      <c r="E304" s="34" t="s">
        <v>394</v>
      </c>
      <c r="F304" s="47" t="s">
        <v>29</v>
      </c>
      <c r="G304" s="35">
        <v>39217</v>
      </c>
      <c r="H304" s="33"/>
      <c r="I304" s="156">
        <f>'Фигур 4-1ст'!I304</f>
        <v>9.7789351851851835E-4</v>
      </c>
      <c r="J304" s="156">
        <f>'Фигур 4-2ст'!I304</f>
        <v>5.7476851851851851E-4</v>
      </c>
      <c r="K304" s="155">
        <f>'Фигур 4-1ст'!J304</f>
        <v>43</v>
      </c>
      <c r="L304" s="155">
        <f>'Фигур 4-2ст'!J304</f>
        <v>31</v>
      </c>
      <c r="M304" s="94">
        <f>SUM(K303:L306)</f>
        <v>228</v>
      </c>
      <c r="N304" s="151"/>
    </row>
    <row r="305" spans="1:14" ht="12.75" x14ac:dyDescent="0.2">
      <c r="A305" s="110" t="s">
        <v>22</v>
      </c>
      <c r="B305" s="62">
        <v>74</v>
      </c>
      <c r="C305" s="34" t="s">
        <v>392</v>
      </c>
      <c r="D305" s="137">
        <v>295</v>
      </c>
      <c r="E305" s="34" t="s">
        <v>395</v>
      </c>
      <c r="F305" s="47" t="s">
        <v>27</v>
      </c>
      <c r="G305" s="35">
        <v>39160</v>
      </c>
      <c r="H305" s="33"/>
      <c r="I305" s="156">
        <f>'Фигур 4-1ст'!I305</f>
        <v>6.087962962962963E-4</v>
      </c>
      <c r="J305" s="156">
        <f>'Фигур 4-2ст'!I305</f>
        <v>5.7800925925925923E-4</v>
      </c>
      <c r="K305" s="155">
        <f>'Фигур 4-1ст'!J305</f>
        <v>10</v>
      </c>
      <c r="L305" s="155">
        <f>'Фигур 4-2ст'!J305</f>
        <v>35</v>
      </c>
      <c r="M305" s="150"/>
      <c r="N305" s="152"/>
    </row>
    <row r="306" spans="1:14" ht="12.75" x14ac:dyDescent="0.2">
      <c r="A306" s="110" t="s">
        <v>22</v>
      </c>
      <c r="B306" s="62">
        <v>74</v>
      </c>
      <c r="C306" s="34" t="s">
        <v>392</v>
      </c>
      <c r="D306" s="137">
        <v>296</v>
      </c>
      <c r="E306" s="34" t="s">
        <v>396</v>
      </c>
      <c r="F306" s="47" t="s">
        <v>29</v>
      </c>
      <c r="G306" s="35">
        <v>39158</v>
      </c>
      <c r="H306" s="33"/>
      <c r="I306" s="156">
        <f>'Фигур 4-1ст'!I306</f>
        <v>1.3173611111111112E-3</v>
      </c>
      <c r="J306" s="156">
        <f>'Фигур 4-2ст'!I306</f>
        <v>8.3043981481481478E-4</v>
      </c>
      <c r="K306" s="155">
        <f>'Фигур 4-1ст'!J306</f>
        <v>38</v>
      </c>
      <c r="L306" s="155">
        <f>'Фигур 4-2ст'!J306</f>
        <v>35</v>
      </c>
      <c r="M306" s="153"/>
      <c r="N306" s="154"/>
    </row>
    <row r="307" spans="1:14" ht="12.75" x14ac:dyDescent="0.2">
      <c r="A307" s="109" t="s">
        <v>22</v>
      </c>
      <c r="B307" s="63">
        <v>75</v>
      </c>
      <c r="C307" s="55" t="s">
        <v>397</v>
      </c>
      <c r="D307" s="136">
        <v>297</v>
      </c>
      <c r="E307" s="55" t="s">
        <v>398</v>
      </c>
      <c r="F307" s="68" t="s">
        <v>27</v>
      </c>
      <c r="G307" s="56">
        <v>39531</v>
      </c>
      <c r="H307" s="64"/>
      <c r="I307" s="156">
        <f>'Фигур 4-1ст'!I307</f>
        <v>8.3055555555555563E-4</v>
      </c>
      <c r="J307" s="156">
        <f>'Фигур 4-2ст'!I307</f>
        <v>8.2893518518518516E-4</v>
      </c>
      <c r="K307" s="155">
        <f>'Фигур 4-1ст'!J307</f>
        <v>0</v>
      </c>
      <c r="L307" s="155">
        <f>'Фигур 4-2ст'!J307</f>
        <v>1</v>
      </c>
      <c r="M307" s="140"/>
      <c r="N307" s="59"/>
    </row>
    <row r="308" spans="1:14" ht="15.75" x14ac:dyDescent="0.25">
      <c r="A308" s="109" t="s">
        <v>22</v>
      </c>
      <c r="B308" s="63">
        <v>75</v>
      </c>
      <c r="C308" s="55" t="s">
        <v>397</v>
      </c>
      <c r="D308" s="136">
        <v>298</v>
      </c>
      <c r="E308" s="55" t="s">
        <v>399</v>
      </c>
      <c r="F308" s="68" t="s">
        <v>29</v>
      </c>
      <c r="G308" s="56">
        <v>39189</v>
      </c>
      <c r="H308" s="64"/>
      <c r="I308" s="156">
        <f>'Фигур 4-1ст'!I308</f>
        <v>1.0385416666666666E-3</v>
      </c>
      <c r="J308" s="156">
        <f>'Фигур 4-2ст'!I308</f>
        <v>1.2196759259259259E-3</v>
      </c>
      <c r="K308" s="155">
        <f>'Фигур 4-1ст'!J308</f>
        <v>2</v>
      </c>
      <c r="L308" s="155">
        <f>'Фигур 4-2ст'!J308</f>
        <v>2</v>
      </c>
      <c r="M308" s="94">
        <f>SUM(K307:L310)</f>
        <v>11</v>
      </c>
      <c r="N308" s="142"/>
    </row>
    <row r="309" spans="1:14" ht="12.75" x14ac:dyDescent="0.2">
      <c r="A309" s="109" t="s">
        <v>22</v>
      </c>
      <c r="B309" s="63">
        <v>75</v>
      </c>
      <c r="C309" s="55" t="s">
        <v>397</v>
      </c>
      <c r="D309" s="136">
        <v>299</v>
      </c>
      <c r="E309" s="55" t="s">
        <v>400</v>
      </c>
      <c r="F309" s="68" t="s">
        <v>27</v>
      </c>
      <c r="G309" s="56">
        <v>39124</v>
      </c>
      <c r="H309" s="64"/>
      <c r="I309" s="156">
        <f>'Фигур 4-1ст'!I309</f>
        <v>1.0645833333333334E-3</v>
      </c>
      <c r="J309" s="156">
        <f>'Фигур 4-2ст'!I309</f>
        <v>9.0567129629629635E-4</v>
      </c>
      <c r="K309" s="155">
        <f>'Фигур 4-1ст'!J309</f>
        <v>4</v>
      </c>
      <c r="L309" s="155">
        <f>'Фигур 4-2ст'!J309</f>
        <v>0</v>
      </c>
      <c r="M309" s="141"/>
      <c r="N309" s="60"/>
    </row>
    <row r="310" spans="1:14" ht="12.75" x14ac:dyDescent="0.2">
      <c r="A310" s="109" t="s">
        <v>22</v>
      </c>
      <c r="B310" s="63">
        <v>75</v>
      </c>
      <c r="C310" s="55" t="s">
        <v>397</v>
      </c>
      <c r="D310" s="136">
        <v>300</v>
      </c>
      <c r="E310" s="55" t="s">
        <v>401</v>
      </c>
      <c r="F310" s="68" t="s">
        <v>29</v>
      </c>
      <c r="G310" s="56">
        <v>39093</v>
      </c>
      <c r="H310" s="64"/>
      <c r="I310" s="156">
        <f>'Фигур 4-1ст'!I310</f>
        <v>1.1131944444444444E-3</v>
      </c>
      <c r="J310" s="156">
        <f>'Фигур 4-2ст'!I310</f>
        <v>9.8414351851851853E-4</v>
      </c>
      <c r="K310" s="155">
        <f>'Фигур 4-1ст'!J310</f>
        <v>1</v>
      </c>
      <c r="L310" s="155">
        <f>'Фигур 4-2ст'!J310</f>
        <v>1</v>
      </c>
      <c r="M310" s="143"/>
      <c r="N310" s="61"/>
    </row>
    <row r="311" spans="1:14" ht="12.75" x14ac:dyDescent="0.2">
      <c r="A311" s="110" t="s">
        <v>22</v>
      </c>
      <c r="B311" s="62">
        <v>76</v>
      </c>
      <c r="C311" s="34" t="s">
        <v>402</v>
      </c>
      <c r="D311" s="137">
        <v>301</v>
      </c>
      <c r="E311" s="34" t="s">
        <v>403</v>
      </c>
      <c r="F311" s="47" t="s">
        <v>27</v>
      </c>
      <c r="G311" s="35">
        <v>39575</v>
      </c>
      <c r="H311" s="33"/>
      <c r="I311" s="156">
        <f>'Фигур 4-1ст'!I311</f>
        <v>8.6562499999999997E-4</v>
      </c>
      <c r="J311" s="156">
        <f>'Фигур 4-2ст'!I311</f>
        <v>9.5486111111111108E-4</v>
      </c>
      <c r="K311" s="155">
        <f>'Фигур 4-1ст'!J311</f>
        <v>8</v>
      </c>
      <c r="L311" s="155">
        <f>'Фигур 4-2ст'!J311</f>
        <v>18</v>
      </c>
      <c r="M311" s="148"/>
      <c r="N311" s="149"/>
    </row>
    <row r="312" spans="1:14" ht="15.75" x14ac:dyDescent="0.25">
      <c r="A312" s="110" t="s">
        <v>22</v>
      </c>
      <c r="B312" s="62">
        <v>76</v>
      </c>
      <c r="C312" s="34" t="s">
        <v>402</v>
      </c>
      <c r="D312" s="137">
        <v>302</v>
      </c>
      <c r="E312" s="34" t="s">
        <v>404</v>
      </c>
      <c r="F312" s="47" t="s">
        <v>29</v>
      </c>
      <c r="G312" s="35">
        <v>39634</v>
      </c>
      <c r="H312" s="33"/>
      <c r="I312" s="156">
        <f>'Фигур 4-1ст'!I312</f>
        <v>8.0578703703703715E-4</v>
      </c>
      <c r="J312" s="156">
        <f>'Фигур 4-2ст'!I312</f>
        <v>7.58912037037037E-4</v>
      </c>
      <c r="K312" s="155">
        <f>'Фигур 4-1ст'!J312</f>
        <v>8</v>
      </c>
      <c r="L312" s="155">
        <f>'Фигур 4-2ст'!J312</f>
        <v>4</v>
      </c>
      <c r="M312" s="94">
        <f>SUM(K311:L314)</f>
        <v>113</v>
      </c>
      <c r="N312" s="151"/>
    </row>
    <row r="313" spans="1:14" ht="12.75" x14ac:dyDescent="0.2">
      <c r="A313" s="110" t="s">
        <v>22</v>
      </c>
      <c r="B313" s="62">
        <v>76</v>
      </c>
      <c r="C313" s="34" t="s">
        <v>402</v>
      </c>
      <c r="D313" s="137">
        <v>303</v>
      </c>
      <c r="E313" s="34" t="s">
        <v>405</v>
      </c>
      <c r="F313" s="47" t="s">
        <v>27</v>
      </c>
      <c r="G313" s="35">
        <v>39566</v>
      </c>
      <c r="H313" s="33"/>
      <c r="I313" s="156">
        <f>'Фигур 4-1ст'!I313</f>
        <v>8.902777777777777E-4</v>
      </c>
      <c r="J313" s="156">
        <f>'Фигур 4-2ст'!I313</f>
        <v>8.2685185185185173E-4</v>
      </c>
      <c r="K313" s="155">
        <f>'Фигур 4-1ст'!J313</f>
        <v>3</v>
      </c>
      <c r="L313" s="155">
        <f>'Фигур 4-2ст'!J313</f>
        <v>23</v>
      </c>
      <c r="M313" s="150"/>
      <c r="N313" s="152"/>
    </row>
    <row r="314" spans="1:14" ht="12.75" x14ac:dyDescent="0.2">
      <c r="A314" s="110" t="s">
        <v>22</v>
      </c>
      <c r="B314" s="62">
        <v>76</v>
      </c>
      <c r="C314" s="34" t="s">
        <v>402</v>
      </c>
      <c r="D314" s="137">
        <v>304</v>
      </c>
      <c r="E314" s="34" t="s">
        <v>406</v>
      </c>
      <c r="F314" s="47" t="s">
        <v>29</v>
      </c>
      <c r="G314" s="35">
        <v>39651</v>
      </c>
      <c r="H314" s="33"/>
      <c r="I314" s="156">
        <f>'Фигур 4-1ст'!I314</f>
        <v>8.6701388888888885E-4</v>
      </c>
      <c r="J314" s="156">
        <f>'Фигур 4-2ст'!I314</f>
        <v>7.5335648148148148E-4</v>
      </c>
      <c r="K314" s="155">
        <f>'Фигур 4-1ст'!J314</f>
        <v>16</v>
      </c>
      <c r="L314" s="155">
        <f>'Фигур 4-2ст'!J314</f>
        <v>33</v>
      </c>
      <c r="M314" s="153"/>
      <c r="N314" s="154"/>
    </row>
    <row r="315" spans="1:14" ht="12.75" x14ac:dyDescent="0.2">
      <c r="A315" s="109" t="s">
        <v>22</v>
      </c>
      <c r="B315" s="63">
        <v>77</v>
      </c>
      <c r="C315" s="55" t="s">
        <v>407</v>
      </c>
      <c r="D315" s="136">
        <v>305</v>
      </c>
      <c r="E315" s="55" t="s">
        <v>408</v>
      </c>
      <c r="F315" s="68" t="s">
        <v>27</v>
      </c>
      <c r="G315" s="56">
        <v>39235</v>
      </c>
      <c r="H315" s="64"/>
      <c r="I315" s="156">
        <f>'Фигур 4-1ст'!I315</f>
        <v>9.8564814814814804E-4</v>
      </c>
      <c r="J315" s="156">
        <f>'Фигур 4-2ст'!I315</f>
        <v>7.303240740740741E-4</v>
      </c>
      <c r="K315" s="155">
        <f>'Фигур 4-1ст'!J315</f>
        <v>15</v>
      </c>
      <c r="L315" s="155">
        <f>'Фигур 4-2ст'!J315</f>
        <v>23</v>
      </c>
      <c r="M315" s="140"/>
      <c r="N315" s="59"/>
    </row>
    <row r="316" spans="1:14" ht="15.75" x14ac:dyDescent="0.25">
      <c r="A316" s="109" t="s">
        <v>22</v>
      </c>
      <c r="B316" s="63">
        <v>77</v>
      </c>
      <c r="C316" s="55" t="s">
        <v>407</v>
      </c>
      <c r="D316" s="136">
        <v>306</v>
      </c>
      <c r="E316" s="55" t="s">
        <v>409</v>
      </c>
      <c r="F316" s="68" t="s">
        <v>29</v>
      </c>
      <c r="G316" s="56">
        <v>39140</v>
      </c>
      <c r="H316" s="64"/>
      <c r="I316" s="156">
        <f>'Фигур 4-1ст'!I316</f>
        <v>1.1386574074074075E-3</v>
      </c>
      <c r="J316" s="156">
        <f>'Фигур 4-2ст'!I316</f>
        <v>1.2813657407407407E-3</v>
      </c>
      <c r="K316" s="155">
        <f>'Фигур 4-1ст'!J316</f>
        <v>11</v>
      </c>
      <c r="L316" s="155">
        <f>'Фигур 4-2ст'!J316</f>
        <v>7</v>
      </c>
      <c r="M316" s="94">
        <f>SUM(K315:L318)</f>
        <v>104</v>
      </c>
      <c r="N316" s="142"/>
    </row>
    <row r="317" spans="1:14" ht="12.75" x14ac:dyDescent="0.2">
      <c r="A317" s="109" t="s">
        <v>22</v>
      </c>
      <c r="B317" s="63">
        <v>77</v>
      </c>
      <c r="C317" s="55" t="s">
        <v>407</v>
      </c>
      <c r="D317" s="136">
        <v>307</v>
      </c>
      <c r="E317" s="55" t="s">
        <v>410</v>
      </c>
      <c r="F317" s="68" t="s">
        <v>27</v>
      </c>
      <c r="G317" s="56">
        <v>39189</v>
      </c>
      <c r="H317" s="64"/>
      <c r="I317" s="156">
        <f>'Фигур 4-1ст'!I317</f>
        <v>9.4386574074074078E-4</v>
      </c>
      <c r="J317" s="156">
        <f>'Фигур 4-2ст'!I317</f>
        <v>6.6909722222222229E-4</v>
      </c>
      <c r="K317" s="155">
        <f>'Фигур 4-1ст'!J317</f>
        <v>9</v>
      </c>
      <c r="L317" s="155">
        <f>'Фигур 4-2ст'!J317</f>
        <v>3</v>
      </c>
      <c r="M317" s="141"/>
      <c r="N317" s="60"/>
    </row>
    <row r="318" spans="1:14" ht="12.75" x14ac:dyDescent="0.2">
      <c r="A318" s="109" t="s">
        <v>22</v>
      </c>
      <c r="B318" s="63">
        <v>77</v>
      </c>
      <c r="C318" s="55" t="s">
        <v>407</v>
      </c>
      <c r="D318" s="136">
        <v>308</v>
      </c>
      <c r="E318" s="55" t="s">
        <v>411</v>
      </c>
      <c r="F318" s="68" t="s">
        <v>29</v>
      </c>
      <c r="G318" s="56">
        <v>39301</v>
      </c>
      <c r="H318" s="64"/>
      <c r="I318" s="156">
        <f>'Фигур 4-1ст'!I318</f>
        <v>1.0513888888888888E-3</v>
      </c>
      <c r="J318" s="156">
        <f>'Фигур 4-2ст'!I318</f>
        <v>8.6261574074074073E-4</v>
      </c>
      <c r="K318" s="155">
        <f>'Фигур 4-1ст'!J318</f>
        <v>28</v>
      </c>
      <c r="L318" s="155">
        <f>'Фигур 4-2ст'!J318</f>
        <v>8</v>
      </c>
      <c r="M318" s="143"/>
      <c r="N318" s="61"/>
    </row>
    <row r="319" spans="1:14" ht="12.75" x14ac:dyDescent="0.2">
      <c r="A319" s="110" t="s">
        <v>22</v>
      </c>
      <c r="B319" s="62">
        <v>78</v>
      </c>
      <c r="C319" s="34" t="s">
        <v>412</v>
      </c>
      <c r="D319" s="137">
        <v>309</v>
      </c>
      <c r="E319" s="34" t="s">
        <v>413</v>
      </c>
      <c r="F319" s="47" t="s">
        <v>27</v>
      </c>
      <c r="G319" s="35">
        <v>39419</v>
      </c>
      <c r="H319" s="33"/>
      <c r="I319" s="156">
        <f>'Фигур 4-1ст'!I319</f>
        <v>1.181712962962963E-3</v>
      </c>
      <c r="J319" s="156">
        <f>'Фигур 4-2ст'!I319</f>
        <v>7.7071759259259248E-4</v>
      </c>
      <c r="K319" s="155">
        <f>'Фигур 4-1ст'!J319</f>
        <v>14</v>
      </c>
      <c r="L319" s="155">
        <f>'Фигур 4-2ст'!J319</f>
        <v>6</v>
      </c>
      <c r="M319" s="148"/>
      <c r="N319" s="149"/>
    </row>
    <row r="320" spans="1:14" ht="15.75" x14ac:dyDescent="0.25">
      <c r="A320" s="110" t="s">
        <v>22</v>
      </c>
      <c r="B320" s="62">
        <v>78</v>
      </c>
      <c r="C320" s="34" t="s">
        <v>412</v>
      </c>
      <c r="D320" s="137">
        <v>310</v>
      </c>
      <c r="E320" s="34" t="s">
        <v>414</v>
      </c>
      <c r="F320" s="47" t="s">
        <v>29</v>
      </c>
      <c r="G320" s="35">
        <v>39268</v>
      </c>
      <c r="H320" s="33"/>
      <c r="I320" s="156">
        <f>'Фигур 4-1ст'!I320</f>
        <v>1.2856481481481482E-3</v>
      </c>
      <c r="J320" s="156">
        <f>'Фигур 4-2ст'!I320</f>
        <v>7.4004629629629637E-4</v>
      </c>
      <c r="K320" s="155">
        <f>'Фигур 4-1ст'!J320</f>
        <v>31</v>
      </c>
      <c r="L320" s="155">
        <f>'Фигур 4-2ст'!J320</f>
        <v>25</v>
      </c>
      <c r="M320" s="94">
        <f>SUM(K319:L322)</f>
        <v>131</v>
      </c>
      <c r="N320" s="151"/>
    </row>
    <row r="321" spans="1:14" ht="12.75" x14ac:dyDescent="0.2">
      <c r="A321" s="110" t="s">
        <v>22</v>
      </c>
      <c r="B321" s="62">
        <v>78</v>
      </c>
      <c r="C321" s="34" t="s">
        <v>412</v>
      </c>
      <c r="D321" s="137">
        <v>311</v>
      </c>
      <c r="E321" s="34" t="s">
        <v>415</v>
      </c>
      <c r="F321" s="47" t="s">
        <v>27</v>
      </c>
      <c r="G321" s="35">
        <v>39262</v>
      </c>
      <c r="H321" s="33"/>
      <c r="I321" s="156">
        <f>'Фигур 4-1ст'!I321</f>
        <v>9.662037037037036E-4</v>
      </c>
      <c r="J321" s="156">
        <f>'Фигур 4-2ст'!I321</f>
        <v>6.6076388888888879E-4</v>
      </c>
      <c r="K321" s="155">
        <f>'Фигур 4-1ст'!J321</f>
        <v>9</v>
      </c>
      <c r="L321" s="155">
        <f>'Фигур 4-2ст'!J321</f>
        <v>3</v>
      </c>
      <c r="M321" s="150"/>
      <c r="N321" s="152"/>
    </row>
    <row r="322" spans="1:14" ht="12.75" x14ac:dyDescent="0.2">
      <c r="A322" s="110" t="s">
        <v>22</v>
      </c>
      <c r="B322" s="62">
        <v>78</v>
      </c>
      <c r="C322" s="34" t="s">
        <v>412</v>
      </c>
      <c r="D322" s="137">
        <v>312</v>
      </c>
      <c r="E322" s="34" t="s">
        <v>416</v>
      </c>
      <c r="F322" s="47" t="s">
        <v>29</v>
      </c>
      <c r="G322" s="35">
        <v>39204</v>
      </c>
      <c r="H322" s="33"/>
      <c r="I322" s="156">
        <f>'Фигур 4-1ст'!I322</f>
        <v>1.0254629629629628E-3</v>
      </c>
      <c r="J322" s="156">
        <f>'Фигур 4-2ст'!I322</f>
        <v>6.9120370370370375E-4</v>
      </c>
      <c r="K322" s="155">
        <f>'Фигур 4-1ст'!J322</f>
        <v>34</v>
      </c>
      <c r="L322" s="155">
        <f>'Фигур 4-2ст'!J322</f>
        <v>9</v>
      </c>
      <c r="M322" s="153"/>
      <c r="N322" s="154"/>
    </row>
    <row r="323" spans="1:14" ht="12.75" x14ac:dyDescent="0.2">
      <c r="A323" s="109" t="s">
        <v>22</v>
      </c>
      <c r="B323" s="63">
        <v>79</v>
      </c>
      <c r="C323" s="55" t="s">
        <v>417</v>
      </c>
      <c r="D323" s="136">
        <v>313</v>
      </c>
      <c r="E323" s="55" t="s">
        <v>418</v>
      </c>
      <c r="F323" s="68" t="s">
        <v>27</v>
      </c>
      <c r="G323" s="56">
        <v>39356</v>
      </c>
      <c r="H323" s="64"/>
      <c r="I323" s="156">
        <f>'Фигур 4-1ст'!I323</f>
        <v>7.0011574074074073E-4</v>
      </c>
      <c r="J323" s="156">
        <f>'Фигур 4-2ст'!I323</f>
        <v>8.9664351851851841E-4</v>
      </c>
      <c r="K323" s="155">
        <f>'Фигур 4-1ст'!J323</f>
        <v>7</v>
      </c>
      <c r="L323" s="155">
        <f>'Фигур 4-2ст'!J323</f>
        <v>6</v>
      </c>
      <c r="M323" s="140"/>
      <c r="N323" s="59"/>
    </row>
    <row r="324" spans="1:14" ht="15.75" x14ac:dyDescent="0.25">
      <c r="A324" s="109" t="s">
        <v>22</v>
      </c>
      <c r="B324" s="63">
        <v>79</v>
      </c>
      <c r="C324" s="55" t="s">
        <v>417</v>
      </c>
      <c r="D324" s="136">
        <v>314</v>
      </c>
      <c r="E324" s="55" t="s">
        <v>419</v>
      </c>
      <c r="F324" s="68" t="s">
        <v>29</v>
      </c>
      <c r="G324" s="56">
        <v>39177</v>
      </c>
      <c r="H324" s="64"/>
      <c r="I324" s="156">
        <f>'Фигур 4-1ст'!I324</f>
        <v>8.5428240740740733E-4</v>
      </c>
      <c r="J324" s="156">
        <f>'Фигур 4-2ст'!I324</f>
        <v>1.0460648148148148E-3</v>
      </c>
      <c r="K324" s="155">
        <f>'Фигур 4-1ст'!J324</f>
        <v>11</v>
      </c>
      <c r="L324" s="155">
        <f>'Фигур 4-2ст'!J324</f>
        <v>8</v>
      </c>
      <c r="M324" s="94">
        <f>SUM(K323:L326)</f>
        <v>50</v>
      </c>
      <c r="N324" s="142"/>
    </row>
    <row r="325" spans="1:14" ht="12.75" x14ac:dyDescent="0.2">
      <c r="A325" s="109" t="s">
        <v>22</v>
      </c>
      <c r="B325" s="63">
        <v>79</v>
      </c>
      <c r="C325" s="55" t="s">
        <v>417</v>
      </c>
      <c r="D325" s="136">
        <v>315</v>
      </c>
      <c r="E325" s="55" t="s">
        <v>420</v>
      </c>
      <c r="F325" s="68" t="s">
        <v>27</v>
      </c>
      <c r="G325" s="56">
        <v>39454</v>
      </c>
      <c r="H325" s="64"/>
      <c r="I325" s="156">
        <f>'Фигур 4-1ст'!I325</f>
        <v>6.1018518518518507E-4</v>
      </c>
      <c r="J325" s="156">
        <f>'Фигур 4-2ст'!I325</f>
        <v>7.1006944444444448E-4</v>
      </c>
      <c r="K325" s="155">
        <f>'Фигур 4-1ст'!J325</f>
        <v>15</v>
      </c>
      <c r="L325" s="155">
        <f>'Фигур 4-2ст'!J325</f>
        <v>1</v>
      </c>
      <c r="M325" s="141"/>
      <c r="N325" s="60"/>
    </row>
    <row r="326" spans="1:14" ht="12.75" x14ac:dyDescent="0.2">
      <c r="A326" s="109" t="s">
        <v>22</v>
      </c>
      <c r="B326" s="63">
        <v>79</v>
      </c>
      <c r="C326" s="55" t="s">
        <v>417</v>
      </c>
      <c r="D326" s="136">
        <v>316</v>
      </c>
      <c r="E326" s="55" t="s">
        <v>421</v>
      </c>
      <c r="F326" s="68" t="s">
        <v>29</v>
      </c>
      <c r="G326" s="56">
        <v>39586</v>
      </c>
      <c r="H326" s="64"/>
      <c r="I326" s="156">
        <f>'Фигур 4-1ст'!I326</f>
        <v>7.565972222222222E-4</v>
      </c>
      <c r="J326" s="156">
        <f>'Фигур 4-2ст'!I326</f>
        <v>9.7951388888888893E-4</v>
      </c>
      <c r="K326" s="155">
        <f>'Фигур 4-1ст'!J326</f>
        <v>0</v>
      </c>
      <c r="L326" s="155">
        <f>'Фигур 4-2ст'!J326</f>
        <v>2</v>
      </c>
      <c r="M326" s="143"/>
      <c r="N326" s="61"/>
    </row>
    <row r="327" spans="1:14" ht="12.75" x14ac:dyDescent="0.2">
      <c r="A327" s="110" t="s">
        <v>22</v>
      </c>
      <c r="B327" s="62">
        <v>80</v>
      </c>
      <c r="C327" s="34" t="s">
        <v>422</v>
      </c>
      <c r="D327" s="137">
        <v>317</v>
      </c>
      <c r="E327" s="34" t="s">
        <v>423</v>
      </c>
      <c r="F327" s="47" t="s">
        <v>27</v>
      </c>
      <c r="G327" s="35">
        <v>39384</v>
      </c>
      <c r="H327" s="33"/>
      <c r="I327" s="156">
        <f>'Фигур 4-1ст'!I327</f>
        <v>8.4259259259259259E-4</v>
      </c>
      <c r="J327" s="156">
        <f>'Фигур 4-2ст'!I327</f>
        <v>7.0567129629629625E-4</v>
      </c>
      <c r="K327" s="155">
        <f>'Фигур 4-1ст'!J327</f>
        <v>14</v>
      </c>
      <c r="L327" s="155">
        <f>'Фигур 4-2ст'!J327</f>
        <v>22</v>
      </c>
      <c r="M327" s="148"/>
      <c r="N327" s="149"/>
    </row>
    <row r="328" spans="1:14" ht="15.75" x14ac:dyDescent="0.25">
      <c r="A328" s="110" t="s">
        <v>22</v>
      </c>
      <c r="B328" s="62">
        <v>80</v>
      </c>
      <c r="C328" s="34" t="s">
        <v>422</v>
      </c>
      <c r="D328" s="137">
        <v>318</v>
      </c>
      <c r="E328" s="34" t="s">
        <v>424</v>
      </c>
      <c r="F328" s="47" t="s">
        <v>29</v>
      </c>
      <c r="G328" s="35">
        <v>39420</v>
      </c>
      <c r="H328" s="33"/>
      <c r="I328" s="156">
        <f>'Фигур 4-1ст'!I328</f>
        <v>1.3994212962962962E-3</v>
      </c>
      <c r="J328" s="156">
        <f>'Фигур 4-2ст'!I328</f>
        <v>4.9479166666666671E-4</v>
      </c>
      <c r="K328" s="155">
        <f>'Фигур 4-1ст'!J328</f>
        <v>38</v>
      </c>
      <c r="L328" s="155">
        <f>'Фигур 4-2ст'!J328</f>
        <v>34</v>
      </c>
      <c r="M328" s="94">
        <f>SUM(K327:L330)</f>
        <v>211</v>
      </c>
      <c r="N328" s="151"/>
    </row>
    <row r="329" spans="1:14" ht="12.75" x14ac:dyDescent="0.2">
      <c r="A329" s="110" t="s">
        <v>22</v>
      </c>
      <c r="B329" s="62">
        <v>80</v>
      </c>
      <c r="C329" s="34" t="s">
        <v>422</v>
      </c>
      <c r="D329" s="137">
        <v>319</v>
      </c>
      <c r="E329" s="34" t="s">
        <v>425</v>
      </c>
      <c r="F329" s="47" t="s">
        <v>27</v>
      </c>
      <c r="G329" s="35">
        <v>39504</v>
      </c>
      <c r="H329" s="33"/>
      <c r="I329" s="156">
        <f>'Фигур 4-1ст'!I329</f>
        <v>6.5243055555555551E-4</v>
      </c>
      <c r="J329" s="156">
        <f>'Фигур 4-2ст'!I329</f>
        <v>5.6064814814814812E-4</v>
      </c>
      <c r="K329" s="155">
        <f>'Фигур 4-1ст'!J329</f>
        <v>14</v>
      </c>
      <c r="L329" s="155">
        <f>'Фигур 4-2ст'!J329</f>
        <v>27</v>
      </c>
      <c r="M329" s="150"/>
      <c r="N329" s="152"/>
    </row>
    <row r="330" spans="1:14" ht="12.75" x14ac:dyDescent="0.2">
      <c r="A330" s="110" t="s">
        <v>22</v>
      </c>
      <c r="B330" s="62">
        <v>80</v>
      </c>
      <c r="C330" s="34" t="s">
        <v>422</v>
      </c>
      <c r="D330" s="137">
        <v>320</v>
      </c>
      <c r="E330" s="34" t="s">
        <v>426</v>
      </c>
      <c r="F330" s="47" t="s">
        <v>29</v>
      </c>
      <c r="G330" s="35">
        <v>39542</v>
      </c>
      <c r="H330" s="33"/>
      <c r="I330" s="156">
        <f>'Фигур 4-1ст'!I330</f>
        <v>7.1064814814814819E-4</v>
      </c>
      <c r="J330" s="156">
        <f>'Фигур 4-2ст'!I330</f>
        <v>5.2372685185185183E-4</v>
      </c>
      <c r="K330" s="155">
        <f>'Фигур 4-1ст'!J330</f>
        <v>33</v>
      </c>
      <c r="L330" s="155">
        <f>'Фигур 4-2ст'!J330</f>
        <v>29</v>
      </c>
      <c r="M330" s="153"/>
      <c r="N330" s="154"/>
    </row>
    <row r="331" spans="1:14" ht="12.75" x14ac:dyDescent="0.2">
      <c r="A331" s="109" t="s">
        <v>22</v>
      </c>
      <c r="B331" s="63">
        <v>81</v>
      </c>
      <c r="C331" s="55" t="s">
        <v>427</v>
      </c>
      <c r="D331" s="136">
        <v>321</v>
      </c>
      <c r="E331" s="55" t="s">
        <v>428</v>
      </c>
      <c r="F331" s="68" t="s">
        <v>27</v>
      </c>
      <c r="G331" s="56">
        <v>39704</v>
      </c>
      <c r="H331" s="65"/>
      <c r="I331" s="156">
        <f>'Фигур 4-1ст'!I331</f>
        <v>5.7141203703703705E-4</v>
      </c>
      <c r="J331" s="156">
        <f>'Фигур 4-2ст'!I331</f>
        <v>5.4363425925925922E-4</v>
      </c>
      <c r="K331" s="155">
        <f>'Фигур 4-1ст'!J331</f>
        <v>6</v>
      </c>
      <c r="L331" s="155">
        <f>'Фигур 4-2ст'!J331</f>
        <v>12</v>
      </c>
      <c r="M331" s="140"/>
      <c r="N331" s="59"/>
    </row>
    <row r="332" spans="1:14" ht="15.75" x14ac:dyDescent="0.25">
      <c r="A332" s="109" t="s">
        <v>22</v>
      </c>
      <c r="B332" s="63">
        <v>81</v>
      </c>
      <c r="C332" s="55" t="s">
        <v>427</v>
      </c>
      <c r="D332" s="136">
        <v>322</v>
      </c>
      <c r="E332" s="55" t="s">
        <v>429</v>
      </c>
      <c r="F332" s="68" t="s">
        <v>29</v>
      </c>
      <c r="G332" s="56">
        <v>39323</v>
      </c>
      <c r="H332" s="65"/>
      <c r="I332" s="156">
        <f>'Фигур 4-1ст'!I332</f>
        <v>8.3541666666666671E-4</v>
      </c>
      <c r="J332" s="156">
        <f>'Фигур 4-2ст'!I332</f>
        <v>6.2129629629629622E-4</v>
      </c>
      <c r="K332" s="155">
        <f>'Фигур 4-1ст'!J332</f>
        <v>25</v>
      </c>
      <c r="L332" s="155">
        <f>'Фигур 4-2ст'!J332</f>
        <v>22</v>
      </c>
      <c r="M332" s="94">
        <f>SUM(K331:L334)</f>
        <v>172</v>
      </c>
      <c r="N332" s="142"/>
    </row>
    <row r="333" spans="1:14" ht="12.75" x14ac:dyDescent="0.2">
      <c r="A333" s="109" t="s">
        <v>22</v>
      </c>
      <c r="B333" s="63">
        <v>81</v>
      </c>
      <c r="C333" s="55" t="s">
        <v>427</v>
      </c>
      <c r="D333" s="136">
        <v>323</v>
      </c>
      <c r="E333" s="55" t="s">
        <v>430</v>
      </c>
      <c r="F333" s="68" t="s">
        <v>27</v>
      </c>
      <c r="G333" s="56">
        <v>39686</v>
      </c>
      <c r="H333" s="65"/>
      <c r="I333" s="156">
        <f>'Фигур 4-1ст'!I333</f>
        <v>1.2351851851851851E-3</v>
      </c>
      <c r="J333" s="156">
        <f>'Фигур 4-2ст'!I333</f>
        <v>6.4814814814814813E-4</v>
      </c>
      <c r="K333" s="155">
        <f>'Фигур 4-1ст'!J333</f>
        <v>38</v>
      </c>
      <c r="L333" s="155">
        <f>'Фигур 4-2ст'!J333</f>
        <v>24</v>
      </c>
      <c r="M333" s="141"/>
      <c r="N333" s="60"/>
    </row>
    <row r="334" spans="1:14" ht="12.75" x14ac:dyDescent="0.2">
      <c r="A334" s="109" t="s">
        <v>22</v>
      </c>
      <c r="B334" s="63">
        <v>81</v>
      </c>
      <c r="C334" s="55" t="s">
        <v>427</v>
      </c>
      <c r="D334" s="136">
        <v>324</v>
      </c>
      <c r="E334" s="55" t="s">
        <v>431</v>
      </c>
      <c r="F334" s="68" t="s">
        <v>29</v>
      </c>
      <c r="G334" s="56">
        <v>39101</v>
      </c>
      <c r="H334" s="65"/>
      <c r="I334" s="156">
        <f>'Фигур 4-1ст'!I334</f>
        <v>9.2129629629629636E-4</v>
      </c>
      <c r="J334" s="156">
        <f>'Фигур 4-2ст'!I334</f>
        <v>5.2303240740740739E-4</v>
      </c>
      <c r="K334" s="155">
        <f>'Фигур 4-1ст'!J334</f>
        <v>25</v>
      </c>
      <c r="L334" s="155">
        <f>'Фигур 4-2ст'!J334</f>
        <v>20</v>
      </c>
      <c r="M334" s="143"/>
      <c r="N334" s="61"/>
    </row>
    <row r="335" spans="1:14" ht="12.75" x14ac:dyDescent="0.2">
      <c r="A335" s="110" t="s">
        <v>22</v>
      </c>
      <c r="B335" s="62">
        <v>82</v>
      </c>
      <c r="C335" s="34" t="s">
        <v>432</v>
      </c>
      <c r="D335" s="137">
        <v>325</v>
      </c>
      <c r="E335" s="34" t="s">
        <v>433</v>
      </c>
      <c r="F335" s="47" t="s">
        <v>27</v>
      </c>
      <c r="G335" s="35">
        <v>39454</v>
      </c>
      <c r="H335" s="48"/>
      <c r="I335" s="156">
        <f>'Фигур 4-1ст'!I335</f>
        <v>1.1863425925925928E-3</v>
      </c>
      <c r="J335" s="156">
        <f>'Фигур 4-2ст'!I335</f>
        <v>6.5578703703703708E-4</v>
      </c>
      <c r="K335" s="155">
        <f>'Фигур 4-1ст'!J335</f>
        <v>32</v>
      </c>
      <c r="L335" s="155">
        <f>'Фигур 4-2ст'!J335</f>
        <v>29</v>
      </c>
      <c r="M335" s="148"/>
      <c r="N335" s="149"/>
    </row>
    <row r="336" spans="1:14" ht="15.75" x14ac:dyDescent="0.25">
      <c r="A336" s="110" t="s">
        <v>22</v>
      </c>
      <c r="B336" s="62">
        <v>82</v>
      </c>
      <c r="C336" s="34" t="s">
        <v>432</v>
      </c>
      <c r="D336" s="137">
        <v>326</v>
      </c>
      <c r="E336" s="34" t="s">
        <v>434</v>
      </c>
      <c r="F336" s="47" t="s">
        <v>29</v>
      </c>
      <c r="G336" s="35">
        <v>39191</v>
      </c>
      <c r="H336" s="48"/>
      <c r="I336" s="156">
        <f>'Фигур 4-1ст'!I336</f>
        <v>1.2628472222222223E-3</v>
      </c>
      <c r="J336" s="156">
        <f>'Фигур 4-2ст'!I336</f>
        <v>1.0927083333333333E-3</v>
      </c>
      <c r="K336" s="155">
        <f>'Фигур 4-1ст'!J336</f>
        <v>32</v>
      </c>
      <c r="L336" s="155">
        <f>'Фигур 4-2ст'!J336</f>
        <v>38</v>
      </c>
      <c r="M336" s="94">
        <f>SUM(K335:L338)</f>
        <v>230</v>
      </c>
      <c r="N336" s="151"/>
    </row>
    <row r="337" spans="1:14" ht="12.75" x14ac:dyDescent="0.2">
      <c r="A337" s="110" t="s">
        <v>22</v>
      </c>
      <c r="B337" s="62">
        <v>82</v>
      </c>
      <c r="C337" s="34" t="s">
        <v>432</v>
      </c>
      <c r="D337" s="137">
        <v>327</v>
      </c>
      <c r="E337" s="34" t="s">
        <v>435</v>
      </c>
      <c r="F337" s="47" t="s">
        <v>27</v>
      </c>
      <c r="G337" s="35">
        <v>39028</v>
      </c>
      <c r="H337" s="48"/>
      <c r="I337" s="156">
        <f>'Фигур 4-1ст'!I337</f>
        <v>9.9108796296296293E-4</v>
      </c>
      <c r="J337" s="156">
        <f>'Фигур 4-2ст'!I337</f>
        <v>6.7268518518518513E-4</v>
      </c>
      <c r="K337" s="155">
        <f>'Фигур 4-1ст'!J337</f>
        <v>6</v>
      </c>
      <c r="L337" s="155">
        <f>'Фигур 4-2ст'!J337</f>
        <v>29</v>
      </c>
      <c r="M337" s="150"/>
      <c r="N337" s="152"/>
    </row>
    <row r="338" spans="1:14" ht="12.75" x14ac:dyDescent="0.2">
      <c r="A338" s="110" t="s">
        <v>22</v>
      </c>
      <c r="B338" s="62">
        <v>82</v>
      </c>
      <c r="C338" s="34" t="s">
        <v>432</v>
      </c>
      <c r="D338" s="137">
        <v>328</v>
      </c>
      <c r="E338" s="34" t="s">
        <v>436</v>
      </c>
      <c r="F338" s="47" t="s">
        <v>29</v>
      </c>
      <c r="G338" s="35">
        <v>39267</v>
      </c>
      <c r="H338" s="48"/>
      <c r="I338" s="156">
        <f>'Фигур 4-1ст'!I338</f>
        <v>9.7118055555555553E-4</v>
      </c>
      <c r="J338" s="156">
        <f>'Фигур 4-2ст'!I338</f>
        <v>5.8379629629629634E-4</v>
      </c>
      <c r="K338" s="155">
        <f>'Фигур 4-1ст'!J338</f>
        <v>41</v>
      </c>
      <c r="L338" s="155">
        <f>'Фигур 4-2ст'!J338</f>
        <v>23</v>
      </c>
      <c r="M338" s="153"/>
      <c r="N338" s="154"/>
    </row>
    <row r="339" spans="1:14" ht="12.75" x14ac:dyDescent="0.2">
      <c r="A339" s="109" t="s">
        <v>22</v>
      </c>
      <c r="B339" s="63">
        <v>83</v>
      </c>
      <c r="C339" s="55" t="s">
        <v>437</v>
      </c>
      <c r="D339" s="136">
        <v>329</v>
      </c>
      <c r="E339" s="55" t="s">
        <v>438</v>
      </c>
      <c r="F339" s="68" t="s">
        <v>27</v>
      </c>
      <c r="G339" s="56">
        <v>39172</v>
      </c>
      <c r="H339" s="65"/>
      <c r="I339" s="156">
        <f>'Фигур 4-1ст'!I339</f>
        <v>7.1458333333333324E-4</v>
      </c>
      <c r="J339" s="156">
        <f>'Фигур 4-2ст'!I339</f>
        <v>6.934027777777777E-4</v>
      </c>
      <c r="K339" s="155">
        <f>'Фигур 4-1ст'!J339</f>
        <v>5</v>
      </c>
      <c r="L339" s="155">
        <f>'Фигур 4-2ст'!J339</f>
        <v>9</v>
      </c>
      <c r="M339" s="140"/>
      <c r="N339" s="59"/>
    </row>
    <row r="340" spans="1:14" ht="15.75" x14ac:dyDescent="0.25">
      <c r="A340" s="109" t="s">
        <v>22</v>
      </c>
      <c r="B340" s="63">
        <v>83</v>
      </c>
      <c r="C340" s="55" t="s">
        <v>437</v>
      </c>
      <c r="D340" s="136">
        <v>330</v>
      </c>
      <c r="E340" s="55" t="s">
        <v>439</v>
      </c>
      <c r="F340" s="68" t="s">
        <v>29</v>
      </c>
      <c r="G340" s="56">
        <v>39497</v>
      </c>
      <c r="H340" s="65"/>
      <c r="I340" s="156">
        <f>'Фигур 4-1ст'!I340</f>
        <v>7.5208333333333334E-4</v>
      </c>
      <c r="J340" s="156">
        <f>'Фигур 4-2ст'!I340</f>
        <v>8.8692129629629624E-4</v>
      </c>
      <c r="K340" s="155">
        <f>'Фигур 4-1ст'!J340</f>
        <v>3</v>
      </c>
      <c r="L340" s="155">
        <f>'Фигур 4-2ст'!J340</f>
        <v>17</v>
      </c>
      <c r="M340" s="94">
        <f>SUM(K339:L342)</f>
        <v>72</v>
      </c>
      <c r="N340" s="142"/>
    </row>
    <row r="341" spans="1:14" ht="12.75" x14ac:dyDescent="0.2">
      <c r="A341" s="109" t="s">
        <v>22</v>
      </c>
      <c r="B341" s="63">
        <v>83</v>
      </c>
      <c r="C341" s="55" t="s">
        <v>437</v>
      </c>
      <c r="D341" s="136">
        <v>331</v>
      </c>
      <c r="E341" s="55" t="s">
        <v>440</v>
      </c>
      <c r="F341" s="68" t="s">
        <v>27</v>
      </c>
      <c r="G341" s="56">
        <v>39151</v>
      </c>
      <c r="H341" s="65"/>
      <c r="I341" s="156">
        <f>'Фигур 4-1ст'!I341</f>
        <v>7.9884259259259242E-4</v>
      </c>
      <c r="J341" s="156">
        <f>'Фигур 4-2ст'!I341</f>
        <v>7.4004629629629637E-4</v>
      </c>
      <c r="K341" s="155">
        <f>'Фигур 4-1ст'!J341</f>
        <v>10</v>
      </c>
      <c r="L341" s="155">
        <f>'Фигур 4-2ст'!J341</f>
        <v>7</v>
      </c>
      <c r="M341" s="141"/>
      <c r="N341" s="60"/>
    </row>
    <row r="342" spans="1:14" ht="12.75" x14ac:dyDescent="0.2">
      <c r="A342" s="109" t="s">
        <v>22</v>
      </c>
      <c r="B342" s="63">
        <v>83</v>
      </c>
      <c r="C342" s="55" t="s">
        <v>437</v>
      </c>
      <c r="D342" s="136">
        <v>332</v>
      </c>
      <c r="E342" s="55" t="s">
        <v>441</v>
      </c>
      <c r="F342" s="68" t="s">
        <v>29</v>
      </c>
      <c r="G342" s="56">
        <v>39289</v>
      </c>
      <c r="H342" s="65"/>
      <c r="I342" s="156">
        <f>'Фигур 4-1ст'!I342</f>
        <v>8.8298611111111119E-4</v>
      </c>
      <c r="J342" s="156">
        <f>'Фигур 4-2ст'!I342</f>
        <v>9.0162037037037034E-4</v>
      </c>
      <c r="K342" s="155">
        <f>'Фигур 4-1ст'!J342</f>
        <v>4</v>
      </c>
      <c r="L342" s="155">
        <f>'Фигур 4-2ст'!J342</f>
        <v>17</v>
      </c>
      <c r="M342" s="143"/>
      <c r="N342" s="61"/>
    </row>
    <row r="343" spans="1:14" ht="12.75" x14ac:dyDescent="0.2">
      <c r="A343" s="110" t="s">
        <v>22</v>
      </c>
      <c r="B343" s="62">
        <v>84</v>
      </c>
      <c r="C343" s="34" t="s">
        <v>442</v>
      </c>
      <c r="D343" s="137">
        <v>333</v>
      </c>
      <c r="E343" s="34" t="s">
        <v>443</v>
      </c>
      <c r="F343" s="47" t="s">
        <v>27</v>
      </c>
      <c r="G343" s="35">
        <v>39236</v>
      </c>
      <c r="H343" s="48"/>
      <c r="I343" s="156">
        <f>'Фигур 4-1ст'!I343</f>
        <v>7.4409722222222206E-4</v>
      </c>
      <c r="J343" s="156">
        <f>'Фигур 4-2ст'!I343</f>
        <v>6.4282407407407409E-4</v>
      </c>
      <c r="K343" s="155">
        <f>'Фигур 4-1ст'!J343</f>
        <v>16</v>
      </c>
      <c r="L343" s="155">
        <f>'Фигур 4-2ст'!J343</f>
        <v>23</v>
      </c>
      <c r="M343" s="148"/>
      <c r="N343" s="149"/>
    </row>
    <row r="344" spans="1:14" ht="15.75" x14ac:dyDescent="0.25">
      <c r="A344" s="110" t="s">
        <v>22</v>
      </c>
      <c r="B344" s="62">
        <v>84</v>
      </c>
      <c r="C344" s="34" t="s">
        <v>442</v>
      </c>
      <c r="D344" s="137">
        <v>334</v>
      </c>
      <c r="E344" s="34" t="s">
        <v>444</v>
      </c>
      <c r="F344" s="47" t="s">
        <v>29</v>
      </c>
      <c r="G344" s="35">
        <v>39577</v>
      </c>
      <c r="H344" s="48"/>
      <c r="I344" s="156">
        <f>'Фигур 4-1ст'!I344</f>
        <v>6.5833333333333336E-4</v>
      </c>
      <c r="J344" s="156">
        <f>'Фигур 4-2ст'!I344</f>
        <v>5.5879629629629628E-4</v>
      </c>
      <c r="K344" s="155">
        <f>'Фигур 4-1ст'!J344</f>
        <v>13</v>
      </c>
      <c r="L344" s="155">
        <f>'Фигур 4-2ст'!J344</f>
        <v>22</v>
      </c>
      <c r="M344" s="94">
        <f>SUM(K343:L346)</f>
        <v>171</v>
      </c>
      <c r="N344" s="151"/>
    </row>
    <row r="345" spans="1:14" ht="12.75" x14ac:dyDescent="0.2">
      <c r="A345" s="110" t="s">
        <v>22</v>
      </c>
      <c r="B345" s="62">
        <v>84</v>
      </c>
      <c r="C345" s="34" t="s">
        <v>442</v>
      </c>
      <c r="D345" s="137">
        <v>335</v>
      </c>
      <c r="E345" s="34" t="s">
        <v>445</v>
      </c>
      <c r="F345" s="47" t="s">
        <v>27</v>
      </c>
      <c r="G345" s="35">
        <v>39459</v>
      </c>
      <c r="H345" s="48"/>
      <c r="I345" s="156">
        <f>'Фигур 4-1ст'!I345</f>
        <v>7.5613425925925924E-4</v>
      </c>
      <c r="J345" s="156">
        <f>'Фигур 4-2ст'!I345</f>
        <v>5.8553240740740744E-4</v>
      </c>
      <c r="K345" s="155">
        <f>'Фигур 4-1ст'!J345</f>
        <v>5</v>
      </c>
      <c r="L345" s="155">
        <f>'Фигур 4-2ст'!J345</f>
        <v>20</v>
      </c>
      <c r="M345" s="150"/>
      <c r="N345" s="152"/>
    </row>
    <row r="346" spans="1:14" ht="12.75" x14ac:dyDescent="0.2">
      <c r="A346" s="110" t="s">
        <v>22</v>
      </c>
      <c r="B346" s="62">
        <v>84</v>
      </c>
      <c r="C346" s="34" t="s">
        <v>442</v>
      </c>
      <c r="D346" s="137">
        <v>336</v>
      </c>
      <c r="E346" s="34" t="s">
        <v>446</v>
      </c>
      <c r="F346" s="47" t="s">
        <v>29</v>
      </c>
      <c r="G346" s="35">
        <v>39495</v>
      </c>
      <c r="H346" s="48"/>
      <c r="I346" s="156">
        <f>'Фигур 4-1ст'!I346</f>
        <v>9.6898148148148136E-4</v>
      </c>
      <c r="J346" s="156">
        <f>'Фигур 4-2ст'!I346</f>
        <v>6.2534722222222223E-4</v>
      </c>
      <c r="K346" s="155">
        <f>'Фигур 4-1ст'!J346</f>
        <v>37</v>
      </c>
      <c r="L346" s="155">
        <f>'Фигур 4-2ст'!J346</f>
        <v>35</v>
      </c>
      <c r="M346" s="153"/>
      <c r="N346" s="154"/>
    </row>
    <row r="347" spans="1:14" ht="12.75" x14ac:dyDescent="0.2">
      <c r="A347" s="109" t="s">
        <v>22</v>
      </c>
      <c r="B347" s="63">
        <v>85</v>
      </c>
      <c r="C347" s="55" t="s">
        <v>447</v>
      </c>
      <c r="D347" s="136">
        <v>337</v>
      </c>
      <c r="E347" s="55" t="s">
        <v>448</v>
      </c>
      <c r="F347" s="68" t="s">
        <v>27</v>
      </c>
      <c r="G347" s="56">
        <v>39780</v>
      </c>
      <c r="H347" s="65"/>
      <c r="I347" s="156">
        <f>'Фигур 4-1ст'!I347</f>
        <v>9.3819444444444451E-4</v>
      </c>
      <c r="J347" s="156">
        <f>'Фигур 4-2ст'!I347</f>
        <v>6.4305555555555557E-4</v>
      </c>
      <c r="K347" s="155">
        <f>'Фигур 4-1ст'!J347</f>
        <v>30</v>
      </c>
      <c r="L347" s="155">
        <f>'Фигур 4-2ст'!J347</f>
        <v>25</v>
      </c>
      <c r="M347" s="140"/>
      <c r="N347" s="59"/>
    </row>
    <row r="348" spans="1:14" ht="15.75" x14ac:dyDescent="0.25">
      <c r="A348" s="109" t="s">
        <v>22</v>
      </c>
      <c r="B348" s="63">
        <v>85</v>
      </c>
      <c r="C348" s="55" t="s">
        <v>447</v>
      </c>
      <c r="D348" s="136">
        <v>338</v>
      </c>
      <c r="E348" s="55" t="s">
        <v>449</v>
      </c>
      <c r="F348" s="68" t="s">
        <v>29</v>
      </c>
      <c r="G348" s="56">
        <v>39193</v>
      </c>
      <c r="H348" s="65"/>
      <c r="I348" s="156">
        <f>'Фигур 4-1ст'!I348</f>
        <v>7.424768518518518E-4</v>
      </c>
      <c r="J348" s="156">
        <f>'Фигур 4-2ст'!I348</f>
        <v>5.1689814814814816E-4</v>
      </c>
      <c r="K348" s="155">
        <f>'Фигур 4-1ст'!J348</f>
        <v>13</v>
      </c>
      <c r="L348" s="155">
        <f>'Фигур 4-2ст'!J348</f>
        <v>24</v>
      </c>
      <c r="M348" s="94">
        <f>SUM(K347:L350)</f>
        <v>181</v>
      </c>
      <c r="N348" s="142"/>
    </row>
    <row r="349" spans="1:14" ht="12.75" x14ac:dyDescent="0.2">
      <c r="A349" s="109" t="s">
        <v>22</v>
      </c>
      <c r="B349" s="63">
        <v>85</v>
      </c>
      <c r="C349" s="55" t="s">
        <v>447</v>
      </c>
      <c r="D349" s="136">
        <v>339</v>
      </c>
      <c r="E349" s="55" t="s">
        <v>450</v>
      </c>
      <c r="F349" s="68" t="s">
        <v>27</v>
      </c>
      <c r="G349" s="56">
        <v>39799</v>
      </c>
      <c r="H349" s="65"/>
      <c r="I349" s="156">
        <f>'Фигур 4-1ст'!I349</f>
        <v>8.6944444444444439E-4</v>
      </c>
      <c r="J349" s="156">
        <f>'Фигур 4-2ст'!I349</f>
        <v>6.5648148148148152E-4</v>
      </c>
      <c r="K349" s="155">
        <f>'Фигур 4-1ст'!J349</f>
        <v>32</v>
      </c>
      <c r="L349" s="155">
        <f>'Фигур 4-2ст'!J349</f>
        <v>19</v>
      </c>
      <c r="M349" s="141"/>
      <c r="N349" s="60"/>
    </row>
    <row r="350" spans="1:14" ht="12.75" x14ac:dyDescent="0.2">
      <c r="A350" s="109" t="s">
        <v>22</v>
      </c>
      <c r="B350" s="63">
        <v>85</v>
      </c>
      <c r="C350" s="55" t="s">
        <v>447</v>
      </c>
      <c r="D350" s="136">
        <v>340</v>
      </c>
      <c r="E350" s="55" t="s">
        <v>451</v>
      </c>
      <c r="F350" s="68" t="s">
        <v>29</v>
      </c>
      <c r="G350" s="56">
        <v>39196</v>
      </c>
      <c r="H350" s="65"/>
      <c r="I350" s="156">
        <f>'Фигур 4-1ст'!I350</f>
        <v>7.5092592592592583E-4</v>
      </c>
      <c r="J350" s="156">
        <f>'Фигур 4-2ст'!I350</f>
        <v>4.604166666666667E-4</v>
      </c>
      <c r="K350" s="155">
        <f>'Фигур 4-1ст'!J350</f>
        <v>18</v>
      </c>
      <c r="L350" s="155">
        <f>'Фигур 4-2ст'!J350</f>
        <v>20</v>
      </c>
      <c r="M350" s="143"/>
      <c r="N350" s="61"/>
    </row>
    <row r="351" spans="1:14" x14ac:dyDescent="0.25">
      <c r="F351" s="69"/>
      <c r="G351" s="50"/>
      <c r="H351" s="50"/>
      <c r="I351" s="50"/>
      <c r="J351" s="50"/>
      <c r="K351" s="49"/>
      <c r="L351" s="51"/>
      <c r="M351" s="51"/>
    </row>
    <row r="352" spans="1:14" x14ac:dyDescent="0.25">
      <c r="F352" s="69"/>
      <c r="G352" s="50"/>
      <c r="H352" s="50"/>
      <c r="I352" s="50"/>
      <c r="J352" s="50"/>
      <c r="K352" s="49"/>
      <c r="L352" s="51"/>
      <c r="M352" s="51"/>
    </row>
    <row r="353" spans="6:13" x14ac:dyDescent="0.25">
      <c r="F353" s="69"/>
      <c r="G353" s="50"/>
      <c r="H353" s="50"/>
      <c r="I353" s="50"/>
      <c r="J353" s="50"/>
      <c r="K353" s="49"/>
      <c r="L353" s="51"/>
      <c r="M353" s="51"/>
    </row>
    <row r="354" spans="6:13" x14ac:dyDescent="0.25">
      <c r="F354" s="69"/>
      <c r="G354" s="50"/>
      <c r="H354" s="50"/>
      <c r="I354" s="50"/>
      <c r="J354" s="50"/>
      <c r="K354" s="49"/>
      <c r="L354" s="51"/>
      <c r="M354" s="51"/>
    </row>
    <row r="355" spans="6:13" x14ac:dyDescent="0.25">
      <c r="F355" s="69"/>
      <c r="G355" s="50"/>
      <c r="H355" s="50"/>
      <c r="I355" s="50"/>
      <c r="J355" s="50"/>
      <c r="K355" s="49"/>
      <c r="L355" s="51"/>
      <c r="M355" s="51"/>
    </row>
    <row r="356" spans="6:13" x14ac:dyDescent="0.25">
      <c r="K356" s="49"/>
      <c r="L356" s="51"/>
      <c r="M356" s="51"/>
    </row>
    <row r="357" spans="6:13" x14ac:dyDescent="0.25">
      <c r="K357" s="49"/>
      <c r="L357" s="51"/>
      <c r="M357" s="51"/>
    </row>
    <row r="358" spans="6:13" x14ac:dyDescent="0.25">
      <c r="K358" s="49"/>
      <c r="L358" s="51"/>
      <c r="M358" s="51"/>
    </row>
    <row r="359" spans="6:13" x14ac:dyDescent="0.25">
      <c r="K359" s="49"/>
      <c r="L359" s="51"/>
      <c r="M359" s="51"/>
    </row>
    <row r="360" spans="6:13" x14ac:dyDescent="0.25">
      <c r="K360" s="49"/>
      <c r="L360" s="51"/>
      <c r="M360" s="51"/>
    </row>
    <row r="361" spans="6:13" x14ac:dyDescent="0.25">
      <c r="K361" s="49"/>
      <c r="L361" s="51"/>
      <c r="M361" s="51"/>
    </row>
    <row r="362" spans="6:13" x14ac:dyDescent="0.25">
      <c r="K362" s="49"/>
      <c r="L362" s="51"/>
      <c r="M362" s="51"/>
    </row>
    <row r="363" spans="6:13" x14ac:dyDescent="0.25">
      <c r="K363" s="49"/>
      <c r="L363" s="51"/>
      <c r="M363" s="51"/>
    </row>
    <row r="364" spans="6:13" x14ac:dyDescent="0.25">
      <c r="K364" s="49"/>
      <c r="L364" s="51"/>
      <c r="M364" s="51"/>
    </row>
    <row r="365" spans="6:13" x14ac:dyDescent="0.25">
      <c r="K365" s="49"/>
      <c r="L365" s="51"/>
      <c r="M365" s="51"/>
    </row>
    <row r="366" spans="6:13" x14ac:dyDescent="0.25">
      <c r="K366" s="49"/>
      <c r="L366" s="51"/>
      <c r="M366" s="51"/>
    </row>
    <row r="367" spans="6:13" x14ac:dyDescent="0.25">
      <c r="K367" s="49"/>
      <c r="L367" s="51"/>
      <c r="M367" s="51"/>
    </row>
    <row r="368" spans="6:13" x14ac:dyDescent="0.25">
      <c r="K368" s="49"/>
      <c r="L368" s="51"/>
      <c r="M368" s="51"/>
    </row>
    <row r="369" spans="11:13" x14ac:dyDescent="0.25">
      <c r="K369" s="49"/>
      <c r="L369" s="51"/>
      <c r="M369" s="51"/>
    </row>
    <row r="370" spans="11:13" x14ac:dyDescent="0.25">
      <c r="K370" s="49"/>
      <c r="L370" s="51"/>
      <c r="M370" s="51"/>
    </row>
    <row r="371" spans="11:13" x14ac:dyDescent="0.25">
      <c r="K371" s="49"/>
      <c r="L371" s="51"/>
      <c r="M371" s="51"/>
    </row>
    <row r="372" spans="11:13" x14ac:dyDescent="0.25">
      <c r="K372" s="49"/>
      <c r="L372" s="51"/>
      <c r="M372" s="51"/>
    </row>
    <row r="373" spans="11:13" x14ac:dyDescent="0.25">
      <c r="K373" s="49"/>
      <c r="L373" s="51"/>
      <c r="M373" s="51"/>
    </row>
    <row r="374" spans="11:13" x14ac:dyDescent="0.25">
      <c r="K374" s="49"/>
      <c r="L374" s="51"/>
      <c r="M374" s="51"/>
    </row>
    <row r="375" spans="11:13" x14ac:dyDescent="0.25">
      <c r="K375" s="49"/>
      <c r="L375" s="51"/>
      <c r="M375" s="51"/>
    </row>
    <row r="376" spans="11:13" x14ac:dyDescent="0.25">
      <c r="K376" s="49"/>
      <c r="L376" s="51"/>
      <c r="M376" s="51"/>
    </row>
    <row r="377" spans="11:13" x14ac:dyDescent="0.25">
      <c r="K377" s="49"/>
      <c r="L377" s="51"/>
      <c r="M377" s="51"/>
    </row>
    <row r="378" spans="11:13" x14ac:dyDescent="0.25">
      <c r="K378" s="49"/>
      <c r="L378" s="51"/>
      <c r="M378" s="51"/>
    </row>
    <row r="379" spans="11:13" x14ac:dyDescent="0.25">
      <c r="K379" s="49"/>
      <c r="L379" s="51"/>
      <c r="M379" s="51"/>
    </row>
    <row r="380" spans="11:13" x14ac:dyDescent="0.25">
      <c r="K380" s="49"/>
      <c r="L380" s="51"/>
      <c r="M380" s="51"/>
    </row>
    <row r="381" spans="11:13" x14ac:dyDescent="0.25">
      <c r="K381" s="49"/>
      <c r="L381" s="51"/>
      <c r="M381" s="51"/>
    </row>
    <row r="382" spans="11:13" x14ac:dyDescent="0.25">
      <c r="K382" s="49"/>
      <c r="L382" s="51"/>
      <c r="M382" s="51"/>
    </row>
    <row r="383" spans="11:13" x14ac:dyDescent="0.25">
      <c r="K383" s="49"/>
      <c r="L383" s="51"/>
      <c r="M383" s="51"/>
    </row>
    <row r="384" spans="11:13" x14ac:dyDescent="0.25">
      <c r="K384" s="49"/>
      <c r="L384" s="51"/>
      <c r="M384" s="51"/>
    </row>
    <row r="385" spans="11:13" x14ac:dyDescent="0.25">
      <c r="K385" s="49"/>
      <c r="L385" s="51"/>
      <c r="M385" s="51"/>
    </row>
    <row r="386" spans="11:13" x14ac:dyDescent="0.25">
      <c r="K386" s="49"/>
      <c r="L386" s="51"/>
      <c r="M386" s="51"/>
    </row>
    <row r="387" spans="11:13" x14ac:dyDescent="0.25">
      <c r="K387" s="49"/>
      <c r="L387" s="51"/>
      <c r="M387" s="51"/>
    </row>
    <row r="388" spans="11:13" x14ac:dyDescent="0.25">
      <c r="K388" s="49"/>
      <c r="L388" s="51"/>
      <c r="M388" s="51"/>
    </row>
    <row r="389" spans="11:13" x14ac:dyDescent="0.25">
      <c r="K389" s="49"/>
      <c r="L389" s="51"/>
      <c r="M389" s="51"/>
    </row>
    <row r="390" spans="11:13" x14ac:dyDescent="0.25">
      <c r="K390" s="49"/>
      <c r="L390" s="51"/>
      <c r="M390" s="51"/>
    </row>
    <row r="391" spans="11:13" x14ac:dyDescent="0.25">
      <c r="K391" s="49"/>
      <c r="L391" s="51"/>
      <c r="M391" s="51"/>
    </row>
    <row r="392" spans="11:13" x14ac:dyDescent="0.25">
      <c r="K392" s="49"/>
      <c r="L392" s="51"/>
      <c r="M392" s="51"/>
    </row>
    <row r="393" spans="11:13" x14ac:dyDescent="0.25">
      <c r="K393" s="49"/>
      <c r="L393" s="51"/>
      <c r="M393" s="51"/>
    </row>
    <row r="394" spans="11:13" x14ac:dyDescent="0.25">
      <c r="K394" s="49"/>
      <c r="L394" s="51"/>
      <c r="M394" s="51"/>
    </row>
    <row r="395" spans="11:13" x14ac:dyDescent="0.25">
      <c r="K395" s="49"/>
      <c r="L395" s="51"/>
      <c r="M395" s="51"/>
    </row>
    <row r="396" spans="11:13" x14ac:dyDescent="0.25">
      <c r="K396" s="49"/>
      <c r="L396" s="51"/>
      <c r="M396" s="51"/>
    </row>
    <row r="397" spans="11:13" x14ac:dyDescent="0.25">
      <c r="K397" s="49"/>
      <c r="L397" s="51"/>
      <c r="M397" s="51"/>
    </row>
    <row r="398" spans="11:13" x14ac:dyDescent="0.25">
      <c r="K398" s="49"/>
      <c r="L398" s="51"/>
      <c r="M398" s="51"/>
    </row>
    <row r="399" spans="11:13" x14ac:dyDescent="0.25">
      <c r="K399" s="49"/>
      <c r="L399" s="51"/>
      <c r="M399" s="51"/>
    </row>
    <row r="400" spans="11:13" x14ac:dyDescent="0.25">
      <c r="K400" s="49"/>
      <c r="L400" s="51"/>
      <c r="M400" s="51"/>
    </row>
    <row r="401" spans="11:13" x14ac:dyDescent="0.25">
      <c r="K401" s="49"/>
      <c r="L401" s="51"/>
      <c r="M401" s="51"/>
    </row>
    <row r="402" spans="11:13" x14ac:dyDescent="0.25">
      <c r="K402" s="49"/>
      <c r="L402" s="51"/>
      <c r="M402" s="51"/>
    </row>
    <row r="403" spans="11:13" x14ac:dyDescent="0.25">
      <c r="K403" s="49"/>
      <c r="L403" s="51"/>
      <c r="M403" s="51"/>
    </row>
    <row r="404" spans="11:13" x14ac:dyDescent="0.25">
      <c r="K404" s="49"/>
      <c r="L404" s="51"/>
      <c r="M404" s="51"/>
    </row>
    <row r="405" spans="11:13" x14ac:dyDescent="0.25">
      <c r="K405" s="49"/>
      <c r="L405" s="51"/>
      <c r="M405" s="51"/>
    </row>
    <row r="406" spans="11:13" x14ac:dyDescent="0.25">
      <c r="K406" s="49"/>
      <c r="L406" s="51"/>
      <c r="M406" s="51"/>
    </row>
    <row r="407" spans="11:13" x14ac:dyDescent="0.25">
      <c r="K407" s="49"/>
      <c r="L407" s="51"/>
      <c r="M407" s="51"/>
    </row>
    <row r="408" spans="11:13" x14ac:dyDescent="0.25">
      <c r="K408" s="49"/>
      <c r="L408" s="51"/>
      <c r="M408" s="51"/>
    </row>
    <row r="409" spans="11:13" x14ac:dyDescent="0.25">
      <c r="K409" s="49"/>
      <c r="L409" s="51"/>
      <c r="M409" s="51"/>
    </row>
    <row r="410" spans="11:13" x14ac:dyDescent="0.25">
      <c r="K410" s="49"/>
      <c r="L410" s="51"/>
      <c r="M410" s="51"/>
    </row>
    <row r="411" spans="11:13" x14ac:dyDescent="0.25">
      <c r="K411" s="49"/>
      <c r="L411" s="51"/>
      <c r="M411" s="51"/>
    </row>
    <row r="412" spans="11:13" x14ac:dyDescent="0.25">
      <c r="K412" s="49"/>
      <c r="L412" s="51"/>
      <c r="M412" s="51"/>
    </row>
    <row r="413" spans="11:13" x14ac:dyDescent="0.25">
      <c r="K413" s="49"/>
      <c r="L413" s="51"/>
      <c r="M413" s="51"/>
    </row>
    <row r="414" spans="11:13" x14ac:dyDescent="0.25">
      <c r="K414" s="49"/>
      <c r="L414" s="51"/>
      <c r="M414" s="51"/>
    </row>
    <row r="415" spans="11:13" x14ac:dyDescent="0.25">
      <c r="K415" s="49"/>
      <c r="L415" s="51"/>
      <c r="M415" s="51"/>
    </row>
    <row r="416" spans="11:13" x14ac:dyDescent="0.25">
      <c r="K416" s="49"/>
      <c r="L416" s="51"/>
      <c r="M416" s="51"/>
    </row>
    <row r="417" spans="11:13" x14ac:dyDescent="0.25">
      <c r="K417" s="49"/>
      <c r="L417" s="51"/>
      <c r="M417" s="51"/>
    </row>
    <row r="418" spans="11:13" x14ac:dyDescent="0.25">
      <c r="K418" s="49"/>
      <c r="L418" s="51"/>
      <c r="M418" s="51"/>
    </row>
    <row r="419" spans="11:13" x14ac:dyDescent="0.25">
      <c r="K419" s="49"/>
      <c r="L419" s="51"/>
      <c r="M419" s="51"/>
    </row>
    <row r="420" spans="11:13" x14ac:dyDescent="0.25">
      <c r="K420" s="49"/>
      <c r="L420" s="51"/>
      <c r="M420" s="51"/>
    </row>
    <row r="421" spans="11:13" x14ac:dyDescent="0.25">
      <c r="K421" s="49"/>
      <c r="M421" s="51"/>
    </row>
    <row r="422" spans="11:13" x14ac:dyDescent="0.25">
      <c r="K422" s="49"/>
      <c r="M422" s="51"/>
    </row>
    <row r="423" spans="11:13" x14ac:dyDescent="0.25">
      <c r="K423" s="49"/>
      <c r="M423" s="51"/>
    </row>
    <row r="424" spans="11:13" x14ac:dyDescent="0.25">
      <c r="K424" s="49"/>
      <c r="M424" s="51"/>
    </row>
    <row r="425" spans="11:13" x14ac:dyDescent="0.25">
      <c r="K425" s="49"/>
      <c r="M425" s="51"/>
    </row>
    <row r="426" spans="11:13" x14ac:dyDescent="0.25">
      <c r="K426" s="49"/>
      <c r="M426" s="51"/>
    </row>
    <row r="427" spans="11:13" x14ac:dyDescent="0.25">
      <c r="K427" s="49"/>
      <c r="M427" s="51"/>
    </row>
    <row r="428" spans="11:13" x14ac:dyDescent="0.25">
      <c r="K428" s="49"/>
      <c r="M428" s="51"/>
    </row>
    <row r="429" spans="11:13" x14ac:dyDescent="0.25">
      <c r="K429" s="49"/>
      <c r="M429" s="51"/>
    </row>
    <row r="430" spans="11:13" x14ac:dyDescent="0.25">
      <c r="K430" s="49"/>
      <c r="M430" s="51"/>
    </row>
    <row r="431" spans="11:13" x14ac:dyDescent="0.25">
      <c r="K431" s="49"/>
      <c r="M431" s="51"/>
    </row>
    <row r="432" spans="11:13" x14ac:dyDescent="0.25">
      <c r="K432" s="49"/>
      <c r="M432" s="51"/>
    </row>
    <row r="433" spans="11:13" x14ac:dyDescent="0.25">
      <c r="K433" s="49"/>
      <c r="M433" s="51"/>
    </row>
    <row r="434" spans="11:13" x14ac:dyDescent="0.25">
      <c r="K434" s="49"/>
      <c r="M434" s="51"/>
    </row>
    <row r="435" spans="11:13" x14ac:dyDescent="0.25">
      <c r="K435" s="49"/>
      <c r="M435" s="51"/>
    </row>
    <row r="436" spans="11:13" x14ac:dyDescent="0.25">
      <c r="K436" s="49"/>
      <c r="M436" s="51"/>
    </row>
    <row r="437" spans="11:13" x14ac:dyDescent="0.25">
      <c r="K437" s="49"/>
      <c r="M437" s="51"/>
    </row>
    <row r="438" spans="11:13" x14ac:dyDescent="0.25">
      <c r="K438" s="49"/>
      <c r="M438" s="51"/>
    </row>
    <row r="439" spans="11:13" x14ac:dyDescent="0.25">
      <c r="K439" s="49"/>
      <c r="M439" s="51"/>
    </row>
    <row r="440" spans="11:13" x14ac:dyDescent="0.25">
      <c r="K440" s="49"/>
      <c r="M440" s="51"/>
    </row>
    <row r="441" spans="11:13" x14ac:dyDescent="0.25">
      <c r="K441" s="49"/>
      <c r="M441" s="51"/>
    </row>
    <row r="442" spans="11:13" x14ac:dyDescent="0.25">
      <c r="K442" s="49"/>
      <c r="M442" s="51"/>
    </row>
    <row r="443" spans="11:13" x14ac:dyDescent="0.25">
      <c r="K443" s="49"/>
      <c r="M443" s="51"/>
    </row>
    <row r="444" spans="11:13" x14ac:dyDescent="0.25">
      <c r="K444" s="49"/>
      <c r="M444" s="51"/>
    </row>
    <row r="445" spans="11:13" x14ac:dyDescent="0.25">
      <c r="K445" s="49"/>
      <c r="M445" s="51"/>
    </row>
    <row r="446" spans="11:13" x14ac:dyDescent="0.25">
      <c r="K446" s="49"/>
    </row>
    <row r="447" spans="11:13" x14ac:dyDescent="0.25">
      <c r="K447" s="49"/>
    </row>
    <row r="448" spans="11:13" x14ac:dyDescent="0.25">
      <c r="K448" s="49"/>
    </row>
    <row r="449" spans="11:11" x14ac:dyDescent="0.25">
      <c r="K449" s="49"/>
    </row>
    <row r="450" spans="11:11" x14ac:dyDescent="0.25">
      <c r="K450" s="49"/>
    </row>
    <row r="451" spans="11:11" x14ac:dyDescent="0.25">
      <c r="K451" s="49"/>
    </row>
    <row r="452" spans="11:11" x14ac:dyDescent="0.25">
      <c r="K452" s="49"/>
    </row>
    <row r="453" spans="11:11" x14ac:dyDescent="0.25">
      <c r="K453" s="49"/>
    </row>
    <row r="454" spans="11:11" x14ac:dyDescent="0.25">
      <c r="K454" s="49"/>
    </row>
    <row r="455" spans="11:11" x14ac:dyDescent="0.25">
      <c r="K455" s="49"/>
    </row>
    <row r="456" spans="11:11" x14ac:dyDescent="0.25">
      <c r="K456" s="49"/>
    </row>
    <row r="457" spans="11:11" x14ac:dyDescent="0.25">
      <c r="K457" s="49"/>
    </row>
    <row r="458" spans="11:11" x14ac:dyDescent="0.25">
      <c r="K458" s="49"/>
    </row>
    <row r="459" spans="11:11" x14ac:dyDescent="0.25">
      <c r="K459" s="49"/>
    </row>
    <row r="460" spans="11:11" x14ac:dyDescent="0.25">
      <c r="K460" s="49"/>
    </row>
    <row r="461" spans="11:11" x14ac:dyDescent="0.25">
      <c r="K461" s="49"/>
    </row>
    <row r="462" spans="11:11" x14ac:dyDescent="0.25">
      <c r="K462" s="49"/>
    </row>
    <row r="463" spans="11:11" x14ac:dyDescent="0.25">
      <c r="K463" s="49"/>
    </row>
    <row r="464" spans="11:11" x14ac:dyDescent="0.25">
      <c r="K464" s="49"/>
    </row>
    <row r="465" spans="11:11" x14ac:dyDescent="0.25">
      <c r="K465" s="49"/>
    </row>
    <row r="466" spans="11:11" x14ac:dyDescent="0.25">
      <c r="K466" s="49"/>
    </row>
    <row r="467" spans="11:11" x14ac:dyDescent="0.25">
      <c r="K467" s="49"/>
    </row>
    <row r="468" spans="11:11" x14ac:dyDescent="0.25">
      <c r="K468" s="49"/>
    </row>
    <row r="469" spans="11:11" x14ac:dyDescent="0.25">
      <c r="K469" s="49"/>
    </row>
    <row r="470" spans="11:11" x14ac:dyDescent="0.25">
      <c r="K470" s="49"/>
    </row>
    <row r="471" spans="11:11" x14ac:dyDescent="0.25">
      <c r="K471" s="49"/>
    </row>
    <row r="472" spans="11:11" x14ac:dyDescent="0.25">
      <c r="K472" s="49"/>
    </row>
    <row r="473" spans="11:11" x14ac:dyDescent="0.25">
      <c r="K473" s="49"/>
    </row>
    <row r="474" spans="11:11" x14ac:dyDescent="0.25">
      <c r="K474" s="49"/>
    </row>
    <row r="475" spans="11:11" x14ac:dyDescent="0.25">
      <c r="K475" s="49"/>
    </row>
    <row r="476" spans="11:11" x14ac:dyDescent="0.25">
      <c r="K476" s="49"/>
    </row>
    <row r="477" spans="11:11" x14ac:dyDescent="0.25">
      <c r="K477" s="49"/>
    </row>
    <row r="478" spans="11:11" x14ac:dyDescent="0.25">
      <c r="K478" s="49"/>
    </row>
    <row r="479" spans="11:11" x14ac:dyDescent="0.25">
      <c r="K479" s="49"/>
    </row>
    <row r="480" spans="11:11" x14ac:dyDescent="0.25">
      <c r="K480" s="49"/>
    </row>
    <row r="481" spans="11:11" x14ac:dyDescent="0.25">
      <c r="K481" s="49"/>
    </row>
    <row r="482" spans="11:11" x14ac:dyDescent="0.25">
      <c r="K482" s="49"/>
    </row>
    <row r="483" spans="11:11" x14ac:dyDescent="0.25">
      <c r="K483" s="49"/>
    </row>
    <row r="484" spans="11:11" x14ac:dyDescent="0.25">
      <c r="K484" s="49"/>
    </row>
    <row r="485" spans="11:11" x14ac:dyDescent="0.25">
      <c r="K485" s="49"/>
    </row>
    <row r="486" spans="11:11" x14ac:dyDescent="0.25">
      <c r="K486" s="49"/>
    </row>
    <row r="487" spans="11:11" x14ac:dyDescent="0.25">
      <c r="K487" s="49"/>
    </row>
    <row r="488" spans="11:11" x14ac:dyDescent="0.25">
      <c r="K488" s="49"/>
    </row>
    <row r="489" spans="11:11" x14ac:dyDescent="0.25">
      <c r="K489" s="49"/>
    </row>
    <row r="490" spans="11:11" x14ac:dyDescent="0.25">
      <c r="K490" s="49"/>
    </row>
    <row r="491" spans="11:11" x14ac:dyDescent="0.25">
      <c r="K491" s="49"/>
    </row>
    <row r="492" spans="11:11" x14ac:dyDescent="0.25">
      <c r="K492" s="49"/>
    </row>
    <row r="493" spans="11:11" x14ac:dyDescent="0.25">
      <c r="K493" s="49"/>
    </row>
    <row r="494" spans="11:11" x14ac:dyDescent="0.25">
      <c r="K494" s="49"/>
    </row>
    <row r="495" spans="11:11" x14ac:dyDescent="0.25">
      <c r="K495" s="49"/>
    </row>
    <row r="496" spans="11:11" x14ac:dyDescent="0.25">
      <c r="K496" s="49"/>
    </row>
    <row r="497" spans="11:11" x14ac:dyDescent="0.25">
      <c r="K497" s="49"/>
    </row>
    <row r="498" spans="11:11" x14ac:dyDescent="0.25">
      <c r="K498" s="49"/>
    </row>
    <row r="499" spans="11:11" x14ac:dyDescent="0.25">
      <c r="K499" s="49"/>
    </row>
    <row r="500" spans="11:11" x14ac:dyDescent="0.25">
      <c r="K500" s="49"/>
    </row>
    <row r="501" spans="11:11" x14ac:dyDescent="0.25">
      <c r="K501" s="49"/>
    </row>
    <row r="502" spans="11:11" x14ac:dyDescent="0.25">
      <c r="K502" s="49"/>
    </row>
    <row r="503" spans="11:11" x14ac:dyDescent="0.25">
      <c r="K503" s="49"/>
    </row>
    <row r="504" spans="11:11" x14ac:dyDescent="0.25">
      <c r="K504" s="49"/>
    </row>
    <row r="505" spans="11:11" x14ac:dyDescent="0.25">
      <c r="K505" s="49"/>
    </row>
    <row r="506" spans="11:11" x14ac:dyDescent="0.25">
      <c r="K506" s="49"/>
    </row>
    <row r="507" spans="11:11" x14ac:dyDescent="0.25">
      <c r="K507" s="49"/>
    </row>
    <row r="508" spans="11:11" x14ac:dyDescent="0.25">
      <c r="K508" s="49"/>
    </row>
    <row r="509" spans="11:11" x14ac:dyDescent="0.25">
      <c r="K509" s="49"/>
    </row>
    <row r="510" spans="11:11" x14ac:dyDescent="0.25">
      <c r="K510" s="49"/>
    </row>
    <row r="511" spans="11:11" x14ac:dyDescent="0.25">
      <c r="K511" s="49"/>
    </row>
    <row r="512" spans="11:11" x14ac:dyDescent="0.25">
      <c r="K512" s="49"/>
    </row>
    <row r="513" spans="11:11" x14ac:dyDescent="0.25">
      <c r="K513" s="49"/>
    </row>
    <row r="514" spans="11:11" x14ac:dyDescent="0.25">
      <c r="K514" s="49"/>
    </row>
    <row r="515" spans="11:11" x14ac:dyDescent="0.25">
      <c r="K515" s="49"/>
    </row>
    <row r="516" spans="11:11" x14ac:dyDescent="0.25">
      <c r="K516" s="49"/>
    </row>
    <row r="517" spans="11:11" x14ac:dyDescent="0.25">
      <c r="K517" s="49"/>
    </row>
    <row r="518" spans="11:11" x14ac:dyDescent="0.25">
      <c r="K518" s="49"/>
    </row>
    <row r="519" spans="11:11" x14ac:dyDescent="0.25">
      <c r="K519" s="49"/>
    </row>
    <row r="520" spans="11:11" x14ac:dyDescent="0.25">
      <c r="K520" s="49"/>
    </row>
    <row r="521" spans="11:11" x14ac:dyDescent="0.25">
      <c r="K521" s="49"/>
    </row>
    <row r="522" spans="11:11" x14ac:dyDescent="0.25">
      <c r="K522" s="49"/>
    </row>
    <row r="523" spans="11:11" x14ac:dyDescent="0.25">
      <c r="K523" s="49"/>
    </row>
    <row r="524" spans="11:11" x14ac:dyDescent="0.25">
      <c r="K524" s="49"/>
    </row>
    <row r="525" spans="11:11" x14ac:dyDescent="0.25">
      <c r="K525" s="49"/>
    </row>
    <row r="526" spans="11:11" x14ac:dyDescent="0.25">
      <c r="K526" s="49"/>
    </row>
    <row r="527" spans="11:11" x14ac:dyDescent="0.25">
      <c r="K527" s="49"/>
    </row>
    <row r="528" spans="11:11" x14ac:dyDescent="0.25">
      <c r="K528" s="49"/>
    </row>
    <row r="529" spans="11:11" x14ac:dyDescent="0.25">
      <c r="K529" s="49"/>
    </row>
    <row r="530" spans="11:11" x14ac:dyDescent="0.25">
      <c r="K530" s="49"/>
    </row>
    <row r="531" spans="11:11" x14ac:dyDescent="0.25">
      <c r="K531" s="49"/>
    </row>
    <row r="532" spans="11:11" x14ac:dyDescent="0.25">
      <c r="K532" s="49"/>
    </row>
    <row r="533" spans="11:11" x14ac:dyDescent="0.25">
      <c r="K533" s="49"/>
    </row>
    <row r="534" spans="11:11" x14ac:dyDescent="0.25">
      <c r="K534" s="49"/>
    </row>
    <row r="535" spans="11:11" x14ac:dyDescent="0.25">
      <c r="K535" s="49"/>
    </row>
    <row r="536" spans="11:11" x14ac:dyDescent="0.25">
      <c r="K536" s="49"/>
    </row>
    <row r="537" spans="11:11" x14ac:dyDescent="0.25">
      <c r="K537" s="49"/>
    </row>
    <row r="538" spans="11:11" x14ac:dyDescent="0.25">
      <c r="K538" s="49"/>
    </row>
    <row r="539" spans="11:11" x14ac:dyDescent="0.25">
      <c r="K539" s="49"/>
    </row>
    <row r="540" spans="11:11" x14ac:dyDescent="0.25">
      <c r="K540" s="49"/>
    </row>
    <row r="541" spans="11:11" x14ac:dyDescent="0.25">
      <c r="K541" s="49"/>
    </row>
    <row r="542" spans="11:11" x14ac:dyDescent="0.25">
      <c r="K542" s="49"/>
    </row>
    <row r="543" spans="11:11" x14ac:dyDescent="0.25">
      <c r="K543" s="49"/>
    </row>
    <row r="544" spans="11:11" x14ac:dyDescent="0.25">
      <c r="K544" s="49"/>
    </row>
    <row r="545" spans="11:11" x14ac:dyDescent="0.25">
      <c r="K545" s="49"/>
    </row>
    <row r="546" spans="11:11" x14ac:dyDescent="0.25">
      <c r="K546" s="49"/>
    </row>
    <row r="547" spans="11:11" x14ac:dyDescent="0.25">
      <c r="K547" s="49"/>
    </row>
    <row r="548" spans="11:11" x14ac:dyDescent="0.25">
      <c r="K548" s="49"/>
    </row>
    <row r="549" spans="11:11" x14ac:dyDescent="0.25">
      <c r="K549" s="49"/>
    </row>
    <row r="550" spans="11:11" x14ac:dyDescent="0.25">
      <c r="K550" s="49"/>
    </row>
    <row r="551" spans="11:11" x14ac:dyDescent="0.25">
      <c r="K551" s="49"/>
    </row>
    <row r="552" spans="11:11" x14ac:dyDescent="0.25">
      <c r="K552" s="49"/>
    </row>
    <row r="553" spans="11:11" x14ac:dyDescent="0.25">
      <c r="K553" s="49"/>
    </row>
    <row r="554" spans="11:11" x14ac:dyDescent="0.25">
      <c r="K554" s="49"/>
    </row>
    <row r="555" spans="11:11" x14ac:dyDescent="0.25">
      <c r="K555" s="49"/>
    </row>
    <row r="556" spans="11:11" x14ac:dyDescent="0.25">
      <c r="K556" s="49"/>
    </row>
    <row r="557" spans="11:11" x14ac:dyDescent="0.25">
      <c r="K557" s="49"/>
    </row>
    <row r="558" spans="11:11" x14ac:dyDescent="0.25">
      <c r="K558" s="49"/>
    </row>
    <row r="559" spans="11:11" x14ac:dyDescent="0.25">
      <c r="K559" s="49"/>
    </row>
    <row r="560" spans="11:11" x14ac:dyDescent="0.25">
      <c r="K560" s="49"/>
    </row>
    <row r="561" spans="11:11" x14ac:dyDescent="0.25">
      <c r="K561" s="49"/>
    </row>
    <row r="562" spans="11:11" x14ac:dyDescent="0.25">
      <c r="K562" s="49"/>
    </row>
    <row r="563" spans="11:11" x14ac:dyDescent="0.25">
      <c r="K563" s="49"/>
    </row>
    <row r="564" spans="11:11" x14ac:dyDescent="0.25">
      <c r="K564" s="49"/>
    </row>
    <row r="565" spans="11:11" x14ac:dyDescent="0.25">
      <c r="K565" s="49"/>
    </row>
    <row r="566" spans="11:11" x14ac:dyDescent="0.25">
      <c r="K566" s="49"/>
    </row>
    <row r="567" spans="11:11" x14ac:dyDescent="0.25">
      <c r="K567" s="49"/>
    </row>
    <row r="568" spans="11:11" x14ac:dyDescent="0.25">
      <c r="K568" s="49"/>
    </row>
    <row r="569" spans="11:11" x14ac:dyDescent="0.25">
      <c r="K569" s="49"/>
    </row>
    <row r="570" spans="11:11" x14ac:dyDescent="0.25">
      <c r="K570" s="49"/>
    </row>
    <row r="571" spans="11:11" x14ac:dyDescent="0.25">
      <c r="K571" s="49"/>
    </row>
    <row r="572" spans="11:11" x14ac:dyDescent="0.25">
      <c r="K572" s="49"/>
    </row>
    <row r="573" spans="11:11" x14ac:dyDescent="0.25">
      <c r="K573" s="49"/>
    </row>
    <row r="574" spans="11:11" x14ac:dyDescent="0.25">
      <c r="K574" s="49"/>
    </row>
    <row r="575" spans="11:11" x14ac:dyDescent="0.25">
      <c r="K575" s="49"/>
    </row>
    <row r="576" spans="11:11" x14ac:dyDescent="0.25">
      <c r="K576" s="49"/>
    </row>
    <row r="577" spans="11:11" x14ac:dyDescent="0.25">
      <c r="K577" s="49"/>
    </row>
    <row r="578" spans="11:11" x14ac:dyDescent="0.25">
      <c r="K578" s="49"/>
    </row>
    <row r="579" spans="11:11" x14ac:dyDescent="0.25">
      <c r="K579" s="49"/>
    </row>
    <row r="580" spans="11:11" x14ac:dyDescent="0.25">
      <c r="K580" s="49"/>
    </row>
    <row r="581" spans="11:11" x14ac:dyDescent="0.25">
      <c r="K581" s="49"/>
    </row>
    <row r="582" spans="11:11" x14ac:dyDescent="0.25">
      <c r="K582" s="49"/>
    </row>
    <row r="583" spans="11:11" x14ac:dyDescent="0.25">
      <c r="K583" s="49"/>
    </row>
    <row r="584" spans="11:11" x14ac:dyDescent="0.25">
      <c r="K584" s="49"/>
    </row>
    <row r="585" spans="11:11" x14ac:dyDescent="0.25">
      <c r="K585" s="49"/>
    </row>
    <row r="586" spans="11:11" x14ac:dyDescent="0.25">
      <c r="K586" s="49"/>
    </row>
    <row r="587" spans="11:11" x14ac:dyDescent="0.25">
      <c r="K587" s="49"/>
    </row>
    <row r="588" spans="11:11" x14ac:dyDescent="0.25">
      <c r="K588" s="49"/>
    </row>
    <row r="589" spans="11:11" x14ac:dyDescent="0.25">
      <c r="K589" s="49"/>
    </row>
    <row r="590" spans="11:11" x14ac:dyDescent="0.25">
      <c r="K590" s="49"/>
    </row>
    <row r="591" spans="11:11" x14ac:dyDescent="0.25">
      <c r="K591" s="49"/>
    </row>
    <row r="592" spans="11:11" x14ac:dyDescent="0.25">
      <c r="K592" s="49"/>
    </row>
    <row r="593" spans="11:11" x14ac:dyDescent="0.25">
      <c r="K593" s="49"/>
    </row>
    <row r="594" spans="11:11" x14ac:dyDescent="0.25">
      <c r="K594" s="49"/>
    </row>
    <row r="595" spans="11:11" x14ac:dyDescent="0.25">
      <c r="K595" s="49"/>
    </row>
    <row r="596" spans="11:11" x14ac:dyDescent="0.25">
      <c r="K596" s="49"/>
    </row>
    <row r="597" spans="11:11" x14ac:dyDescent="0.25">
      <c r="K597" s="49"/>
    </row>
    <row r="598" spans="11:11" x14ac:dyDescent="0.25">
      <c r="K598" s="49"/>
    </row>
    <row r="599" spans="11:11" x14ac:dyDescent="0.25">
      <c r="K599" s="49"/>
    </row>
    <row r="600" spans="11:11" x14ac:dyDescent="0.25">
      <c r="K600" s="49"/>
    </row>
    <row r="601" spans="11:11" x14ac:dyDescent="0.25">
      <c r="K601" s="49"/>
    </row>
    <row r="602" spans="11:11" x14ac:dyDescent="0.25">
      <c r="K602" s="49"/>
    </row>
    <row r="603" spans="11:11" x14ac:dyDescent="0.25">
      <c r="K603" s="49"/>
    </row>
    <row r="604" spans="11:11" x14ac:dyDescent="0.25">
      <c r="K604" s="49"/>
    </row>
    <row r="605" spans="11:11" x14ac:dyDescent="0.25">
      <c r="K605" s="49"/>
    </row>
    <row r="606" spans="11:11" x14ac:dyDescent="0.25">
      <c r="K606" s="49"/>
    </row>
    <row r="607" spans="11:11" x14ac:dyDescent="0.25">
      <c r="K607" s="49"/>
    </row>
    <row r="608" spans="11:11" x14ac:dyDescent="0.25">
      <c r="K608" s="49"/>
    </row>
    <row r="609" spans="11:11" x14ac:dyDescent="0.25">
      <c r="K609" s="49"/>
    </row>
    <row r="610" spans="11:11" x14ac:dyDescent="0.25">
      <c r="K610" s="49"/>
    </row>
    <row r="611" spans="11:11" x14ac:dyDescent="0.25">
      <c r="K611" s="49"/>
    </row>
    <row r="612" spans="11:11" x14ac:dyDescent="0.25">
      <c r="K612" s="49"/>
    </row>
    <row r="613" spans="11:11" x14ac:dyDescent="0.25">
      <c r="K613" s="49"/>
    </row>
    <row r="614" spans="11:11" x14ac:dyDescent="0.25">
      <c r="K614" s="49"/>
    </row>
    <row r="615" spans="11:11" x14ac:dyDescent="0.25">
      <c r="K615" s="49"/>
    </row>
    <row r="616" spans="11:11" x14ac:dyDescent="0.25">
      <c r="K616" s="49"/>
    </row>
    <row r="617" spans="11:11" x14ac:dyDescent="0.25">
      <c r="K617" s="49"/>
    </row>
    <row r="618" spans="11:11" x14ac:dyDescent="0.25">
      <c r="K618" s="49"/>
    </row>
    <row r="619" spans="11:11" x14ac:dyDescent="0.25">
      <c r="K619" s="49"/>
    </row>
    <row r="620" spans="11:11" x14ac:dyDescent="0.25">
      <c r="K620" s="49"/>
    </row>
    <row r="621" spans="11:11" x14ac:dyDescent="0.25">
      <c r="K621" s="49"/>
    </row>
    <row r="622" spans="11:11" x14ac:dyDescent="0.25">
      <c r="K622" s="49"/>
    </row>
    <row r="623" spans="11:11" x14ac:dyDescent="0.25">
      <c r="K623" s="49"/>
    </row>
    <row r="624" spans="11:11" x14ac:dyDescent="0.25">
      <c r="K624" s="49"/>
    </row>
    <row r="625" spans="11:11" x14ac:dyDescent="0.25">
      <c r="K625" s="49"/>
    </row>
    <row r="626" spans="11:11" x14ac:dyDescent="0.25">
      <c r="K626" s="49"/>
    </row>
    <row r="627" spans="11:11" x14ac:dyDescent="0.25">
      <c r="K627" s="49"/>
    </row>
    <row r="628" spans="11:11" x14ac:dyDescent="0.25">
      <c r="K628" s="49"/>
    </row>
    <row r="629" spans="11:11" x14ac:dyDescent="0.25">
      <c r="K629" s="49"/>
    </row>
    <row r="630" spans="11:11" x14ac:dyDescent="0.25">
      <c r="K630" s="49"/>
    </row>
    <row r="631" spans="11:11" x14ac:dyDescent="0.25">
      <c r="K631" s="49"/>
    </row>
    <row r="632" spans="11:11" x14ac:dyDescent="0.25">
      <c r="K632" s="49"/>
    </row>
    <row r="633" spans="11:11" x14ac:dyDescent="0.25">
      <c r="K633" s="49"/>
    </row>
    <row r="634" spans="11:11" x14ac:dyDescent="0.25">
      <c r="K634" s="49"/>
    </row>
    <row r="635" spans="11:11" x14ac:dyDescent="0.25">
      <c r="K635" s="49"/>
    </row>
    <row r="636" spans="11:11" x14ac:dyDescent="0.25">
      <c r="K636" s="49"/>
    </row>
    <row r="637" spans="11:11" x14ac:dyDescent="0.25">
      <c r="K637" s="49"/>
    </row>
    <row r="638" spans="11:11" x14ac:dyDescent="0.25">
      <c r="K638" s="49"/>
    </row>
    <row r="639" spans="11:11" x14ac:dyDescent="0.25">
      <c r="K639" s="49"/>
    </row>
    <row r="640" spans="11:11" x14ac:dyDescent="0.25">
      <c r="K640" s="49"/>
    </row>
    <row r="641" spans="11:11" x14ac:dyDescent="0.25">
      <c r="K641" s="49"/>
    </row>
    <row r="642" spans="11:11" x14ac:dyDescent="0.25">
      <c r="K642" s="49"/>
    </row>
    <row r="643" spans="11:11" x14ac:dyDescent="0.25">
      <c r="K643" s="49"/>
    </row>
    <row r="644" spans="11:11" x14ac:dyDescent="0.25">
      <c r="K644" s="49"/>
    </row>
    <row r="645" spans="11:11" x14ac:dyDescent="0.25">
      <c r="K645" s="49"/>
    </row>
    <row r="646" spans="11:11" x14ac:dyDescent="0.25">
      <c r="K646" s="49"/>
    </row>
    <row r="647" spans="11:11" x14ac:dyDescent="0.25">
      <c r="K647" s="49"/>
    </row>
    <row r="648" spans="11:11" x14ac:dyDescent="0.25">
      <c r="K648" s="49"/>
    </row>
    <row r="649" spans="11:11" x14ac:dyDescent="0.25">
      <c r="K649" s="49"/>
    </row>
    <row r="650" spans="11:11" x14ac:dyDescent="0.25">
      <c r="K650" s="49"/>
    </row>
    <row r="651" spans="11:11" x14ac:dyDescent="0.25">
      <c r="K651" s="49"/>
    </row>
    <row r="652" spans="11:11" x14ac:dyDescent="0.25">
      <c r="K652" s="49"/>
    </row>
    <row r="653" spans="11:11" x14ac:dyDescent="0.25">
      <c r="K653" s="49"/>
    </row>
    <row r="654" spans="11:11" x14ac:dyDescent="0.25">
      <c r="K654" s="49"/>
    </row>
    <row r="655" spans="11:11" x14ac:dyDescent="0.25">
      <c r="K655" s="49"/>
    </row>
    <row r="656" spans="11:11" x14ac:dyDescent="0.25">
      <c r="K656" s="49"/>
    </row>
    <row r="657" spans="11:11" x14ac:dyDescent="0.25">
      <c r="K657" s="49"/>
    </row>
    <row r="658" spans="11:11" x14ac:dyDescent="0.25">
      <c r="K658" s="49"/>
    </row>
    <row r="659" spans="11:11" x14ac:dyDescent="0.25">
      <c r="K659" s="49"/>
    </row>
    <row r="660" spans="11:11" x14ac:dyDescent="0.25">
      <c r="K660" s="49"/>
    </row>
    <row r="661" spans="11:11" x14ac:dyDescent="0.25">
      <c r="K661" s="49"/>
    </row>
    <row r="662" spans="11:11" x14ac:dyDescent="0.25">
      <c r="K662" s="49"/>
    </row>
    <row r="663" spans="11:11" x14ac:dyDescent="0.25">
      <c r="K663" s="49"/>
    </row>
    <row r="664" spans="11:11" x14ac:dyDescent="0.25">
      <c r="K664" s="49"/>
    </row>
    <row r="665" spans="11:11" x14ac:dyDescent="0.25">
      <c r="K665" s="49"/>
    </row>
    <row r="666" spans="11:11" x14ac:dyDescent="0.25">
      <c r="K666" s="49"/>
    </row>
    <row r="667" spans="11:11" x14ac:dyDescent="0.25">
      <c r="K667" s="49"/>
    </row>
    <row r="668" spans="11:11" x14ac:dyDescent="0.25">
      <c r="K668" s="49"/>
    </row>
    <row r="669" spans="11:11" x14ac:dyDescent="0.25">
      <c r="K669" s="49"/>
    </row>
    <row r="670" spans="11:11" x14ac:dyDescent="0.25">
      <c r="K670" s="49"/>
    </row>
    <row r="671" spans="11:11" x14ac:dyDescent="0.25">
      <c r="K671" s="49"/>
    </row>
    <row r="672" spans="11:11" x14ac:dyDescent="0.25">
      <c r="K672" s="49"/>
    </row>
    <row r="673" spans="11:11" x14ac:dyDescent="0.25">
      <c r="K673" s="49"/>
    </row>
    <row r="674" spans="11:11" x14ac:dyDescent="0.25">
      <c r="K674" s="49"/>
    </row>
    <row r="675" spans="11:11" x14ac:dyDescent="0.25">
      <c r="K675" s="49"/>
    </row>
    <row r="676" spans="11:11" x14ac:dyDescent="0.25">
      <c r="K676" s="49"/>
    </row>
    <row r="677" spans="11:11" x14ac:dyDescent="0.25">
      <c r="K677" s="49"/>
    </row>
    <row r="678" spans="11:11" x14ac:dyDescent="0.25">
      <c r="K678" s="49"/>
    </row>
    <row r="679" spans="11:11" x14ac:dyDescent="0.25">
      <c r="K679" s="49"/>
    </row>
    <row r="680" spans="11:11" x14ac:dyDescent="0.25">
      <c r="K680" s="49"/>
    </row>
    <row r="681" spans="11:11" x14ac:dyDescent="0.25">
      <c r="K681" s="49"/>
    </row>
    <row r="682" spans="11:11" x14ac:dyDescent="0.25">
      <c r="K682" s="49"/>
    </row>
    <row r="683" spans="11:11" x14ac:dyDescent="0.25">
      <c r="K683" s="49"/>
    </row>
    <row r="684" spans="11:11" x14ac:dyDescent="0.25">
      <c r="K684" s="49"/>
    </row>
    <row r="685" spans="11:11" x14ac:dyDescent="0.25">
      <c r="K685" s="49"/>
    </row>
    <row r="686" spans="11:11" x14ac:dyDescent="0.25">
      <c r="K686" s="49"/>
    </row>
    <row r="687" spans="11:11" x14ac:dyDescent="0.25">
      <c r="K687" s="49"/>
    </row>
    <row r="688" spans="11:11" x14ac:dyDescent="0.25">
      <c r="K688" s="49"/>
    </row>
    <row r="689" spans="11:11" x14ac:dyDescent="0.25">
      <c r="K689" s="49"/>
    </row>
    <row r="690" spans="11:11" x14ac:dyDescent="0.25">
      <c r="K690" s="49"/>
    </row>
    <row r="691" spans="11:11" x14ac:dyDescent="0.25">
      <c r="K691" s="49"/>
    </row>
    <row r="692" spans="11:11" x14ac:dyDescent="0.25">
      <c r="K692" s="49"/>
    </row>
    <row r="693" spans="11:11" x14ac:dyDescent="0.25">
      <c r="K693" s="49"/>
    </row>
    <row r="694" spans="11:11" x14ac:dyDescent="0.25">
      <c r="K694" s="49"/>
    </row>
    <row r="695" spans="11:11" x14ac:dyDescent="0.25">
      <c r="K695" s="49"/>
    </row>
    <row r="696" spans="11:11" x14ac:dyDescent="0.25">
      <c r="K696" s="49"/>
    </row>
    <row r="697" spans="11:11" x14ac:dyDescent="0.25">
      <c r="K697" s="49"/>
    </row>
    <row r="698" spans="11:11" x14ac:dyDescent="0.25">
      <c r="K698" s="49"/>
    </row>
    <row r="699" spans="11:11" x14ac:dyDescent="0.25">
      <c r="K699" s="49"/>
    </row>
    <row r="700" spans="11:11" x14ac:dyDescent="0.25">
      <c r="K700" s="49"/>
    </row>
    <row r="701" spans="11:11" x14ac:dyDescent="0.25">
      <c r="K701" s="49"/>
    </row>
    <row r="702" spans="11:11" x14ac:dyDescent="0.25">
      <c r="K702" s="49"/>
    </row>
    <row r="703" spans="11:11" x14ac:dyDescent="0.25">
      <c r="K703" s="49"/>
    </row>
    <row r="704" spans="11:11" x14ac:dyDescent="0.25">
      <c r="K704" s="49"/>
    </row>
    <row r="705" spans="11:11" x14ac:dyDescent="0.25">
      <c r="K705" s="49"/>
    </row>
    <row r="706" spans="11:11" x14ac:dyDescent="0.25">
      <c r="K706" s="49"/>
    </row>
    <row r="707" spans="11:11" x14ac:dyDescent="0.25">
      <c r="K707" s="49"/>
    </row>
    <row r="708" spans="11:11" x14ac:dyDescent="0.25">
      <c r="K708" s="49"/>
    </row>
    <row r="709" spans="11:11" x14ac:dyDescent="0.25">
      <c r="K709" s="49"/>
    </row>
    <row r="710" spans="11:11" x14ac:dyDescent="0.25">
      <c r="K710" s="49"/>
    </row>
    <row r="711" spans="11:11" x14ac:dyDescent="0.25">
      <c r="K711" s="49"/>
    </row>
    <row r="712" spans="11:11" x14ac:dyDescent="0.25">
      <c r="K712" s="49"/>
    </row>
    <row r="713" spans="11:11" x14ac:dyDescent="0.25">
      <c r="K713" s="49"/>
    </row>
    <row r="714" spans="11:11" x14ac:dyDescent="0.25">
      <c r="K714" s="49"/>
    </row>
    <row r="715" spans="11:11" x14ac:dyDescent="0.25">
      <c r="K715" s="49"/>
    </row>
    <row r="716" spans="11:11" x14ac:dyDescent="0.25">
      <c r="K716" s="49"/>
    </row>
    <row r="717" spans="11:11" x14ac:dyDescent="0.25">
      <c r="K717" s="49"/>
    </row>
    <row r="718" spans="11:11" x14ac:dyDescent="0.25">
      <c r="K718" s="49"/>
    </row>
    <row r="719" spans="11:11" x14ac:dyDescent="0.25">
      <c r="K719" s="49"/>
    </row>
    <row r="720" spans="11:11" x14ac:dyDescent="0.25">
      <c r="K720" s="49"/>
    </row>
    <row r="721" spans="11:11" x14ac:dyDescent="0.25">
      <c r="K721" s="49"/>
    </row>
    <row r="722" spans="11:11" x14ac:dyDescent="0.25">
      <c r="K722" s="49"/>
    </row>
    <row r="723" spans="11:11" x14ac:dyDescent="0.25">
      <c r="K723" s="49"/>
    </row>
    <row r="724" spans="11:11" x14ac:dyDescent="0.25">
      <c r="K724" s="49"/>
    </row>
    <row r="725" spans="11:11" x14ac:dyDescent="0.25">
      <c r="K725" s="49"/>
    </row>
    <row r="726" spans="11:11" x14ac:dyDescent="0.25">
      <c r="K726" s="49"/>
    </row>
    <row r="727" spans="11:11" x14ac:dyDescent="0.25">
      <c r="K727" s="49"/>
    </row>
    <row r="728" spans="11:11" x14ac:dyDescent="0.25">
      <c r="K728" s="49"/>
    </row>
    <row r="729" spans="11:11" x14ac:dyDescent="0.25">
      <c r="K729" s="49"/>
    </row>
    <row r="730" spans="11:11" x14ac:dyDescent="0.25">
      <c r="K730" s="49"/>
    </row>
    <row r="731" spans="11:11" x14ac:dyDescent="0.25">
      <c r="K731" s="49"/>
    </row>
    <row r="732" spans="11:11" x14ac:dyDescent="0.25">
      <c r="K732" s="49"/>
    </row>
    <row r="733" spans="11:11" x14ac:dyDescent="0.25">
      <c r="K733" s="49"/>
    </row>
    <row r="734" spans="11:11" x14ac:dyDescent="0.25">
      <c r="K734" s="49"/>
    </row>
    <row r="735" spans="11:11" x14ac:dyDescent="0.25">
      <c r="K735" s="49"/>
    </row>
    <row r="736" spans="11:11" x14ac:dyDescent="0.25">
      <c r="K736" s="49"/>
    </row>
    <row r="737" spans="11:11" x14ac:dyDescent="0.25">
      <c r="K737" s="49"/>
    </row>
    <row r="738" spans="11:11" x14ac:dyDescent="0.25">
      <c r="K738" s="49"/>
    </row>
    <row r="739" spans="11:11" x14ac:dyDescent="0.25">
      <c r="K739" s="49"/>
    </row>
    <row r="740" spans="11:11" x14ac:dyDescent="0.25">
      <c r="K740" s="49"/>
    </row>
    <row r="741" spans="11:11" x14ac:dyDescent="0.25">
      <c r="K741" s="49"/>
    </row>
    <row r="742" spans="11:11" x14ac:dyDescent="0.25">
      <c r="K742" s="49"/>
    </row>
    <row r="743" spans="11:11" x14ac:dyDescent="0.25">
      <c r="K743" s="49"/>
    </row>
    <row r="744" spans="11:11" x14ac:dyDescent="0.25">
      <c r="K744" s="49"/>
    </row>
    <row r="745" spans="11:11" x14ac:dyDescent="0.25">
      <c r="K745" s="49"/>
    </row>
    <row r="746" spans="11:11" x14ac:dyDescent="0.25">
      <c r="K746" s="49"/>
    </row>
    <row r="747" spans="11:11" x14ac:dyDescent="0.25">
      <c r="K747" s="49"/>
    </row>
    <row r="748" spans="11:11" x14ac:dyDescent="0.25">
      <c r="K748" s="49"/>
    </row>
    <row r="749" spans="11:11" x14ac:dyDescent="0.25">
      <c r="K749" s="49"/>
    </row>
    <row r="750" spans="11:11" x14ac:dyDescent="0.25">
      <c r="K750" s="49"/>
    </row>
    <row r="751" spans="11:11" x14ac:dyDescent="0.25">
      <c r="K751" s="49"/>
    </row>
    <row r="752" spans="11:11" x14ac:dyDescent="0.25">
      <c r="K752" s="49"/>
    </row>
    <row r="753" spans="11:11" x14ac:dyDescent="0.25">
      <c r="K753" s="49"/>
    </row>
    <row r="754" spans="11:11" x14ac:dyDescent="0.25">
      <c r="K754" s="49"/>
    </row>
    <row r="755" spans="11:11" x14ac:dyDescent="0.25">
      <c r="K755" s="49"/>
    </row>
    <row r="756" spans="11:11" x14ac:dyDescent="0.25">
      <c r="K756" s="49"/>
    </row>
    <row r="757" spans="11:11" x14ac:dyDescent="0.25">
      <c r="K757" s="49"/>
    </row>
    <row r="758" spans="11:11" x14ac:dyDescent="0.25">
      <c r="K758" s="49"/>
    </row>
    <row r="759" spans="11:11" x14ac:dyDescent="0.25">
      <c r="K759" s="49"/>
    </row>
    <row r="760" spans="11:11" x14ac:dyDescent="0.25">
      <c r="K760" s="49"/>
    </row>
    <row r="761" spans="11:11" x14ac:dyDescent="0.25">
      <c r="K761" s="49"/>
    </row>
    <row r="762" spans="11:11" x14ac:dyDescent="0.25">
      <c r="K762" s="49"/>
    </row>
    <row r="763" spans="11:11" x14ac:dyDescent="0.25">
      <c r="K763" s="49"/>
    </row>
    <row r="764" spans="11:11" x14ac:dyDescent="0.25">
      <c r="K764" s="49"/>
    </row>
    <row r="765" spans="11:11" x14ac:dyDescent="0.25">
      <c r="K765" s="49"/>
    </row>
    <row r="766" spans="11:11" x14ac:dyDescent="0.25">
      <c r="K766" s="49"/>
    </row>
    <row r="767" spans="11:11" x14ac:dyDescent="0.25">
      <c r="K767" s="49"/>
    </row>
    <row r="768" spans="11:11" x14ac:dyDescent="0.25">
      <c r="K768" s="49"/>
    </row>
    <row r="769" spans="11:11" x14ac:dyDescent="0.25">
      <c r="K769" s="49"/>
    </row>
    <row r="770" spans="11:11" x14ac:dyDescent="0.25">
      <c r="K770" s="49"/>
    </row>
    <row r="771" spans="11:11" x14ac:dyDescent="0.25">
      <c r="K771" s="49"/>
    </row>
    <row r="772" spans="11:11" x14ac:dyDescent="0.25">
      <c r="K772" s="49"/>
    </row>
    <row r="773" spans="11:11" x14ac:dyDescent="0.25">
      <c r="K773" s="49"/>
    </row>
    <row r="774" spans="11:11" x14ac:dyDescent="0.25">
      <c r="K774" s="49"/>
    </row>
    <row r="775" spans="11:11" x14ac:dyDescent="0.25">
      <c r="K775" s="49"/>
    </row>
    <row r="776" spans="11:11" x14ac:dyDescent="0.25">
      <c r="K776" s="49"/>
    </row>
    <row r="777" spans="11:11" x14ac:dyDescent="0.25">
      <c r="K777" s="49"/>
    </row>
    <row r="778" spans="11:11" x14ac:dyDescent="0.25">
      <c r="K778" s="49"/>
    </row>
    <row r="779" spans="11:11" x14ac:dyDescent="0.25">
      <c r="K779" s="49"/>
    </row>
    <row r="780" spans="11:11" x14ac:dyDescent="0.25">
      <c r="K780" s="49"/>
    </row>
    <row r="781" spans="11:11" x14ac:dyDescent="0.25">
      <c r="K781" s="49"/>
    </row>
    <row r="782" spans="11:11" x14ac:dyDescent="0.25">
      <c r="K782" s="49"/>
    </row>
    <row r="783" spans="11:11" x14ac:dyDescent="0.25">
      <c r="K783" s="49"/>
    </row>
    <row r="784" spans="11:11" x14ac:dyDescent="0.25">
      <c r="K784" s="49"/>
    </row>
    <row r="785" spans="11:11" x14ac:dyDescent="0.25">
      <c r="K785" s="49"/>
    </row>
    <row r="786" spans="11:11" x14ac:dyDescent="0.25">
      <c r="K786" s="49"/>
    </row>
    <row r="787" spans="11:11" x14ac:dyDescent="0.25">
      <c r="K787" s="49"/>
    </row>
    <row r="788" spans="11:11" x14ac:dyDescent="0.25">
      <c r="K788" s="49"/>
    </row>
    <row r="789" spans="11:11" x14ac:dyDescent="0.25">
      <c r="K789" s="49"/>
    </row>
    <row r="790" spans="11:11" x14ac:dyDescent="0.25">
      <c r="K790" s="49"/>
    </row>
    <row r="791" spans="11:11" x14ac:dyDescent="0.25">
      <c r="K791" s="49"/>
    </row>
    <row r="792" spans="11:11" x14ac:dyDescent="0.25">
      <c r="K792" s="49"/>
    </row>
    <row r="793" spans="11:11" x14ac:dyDescent="0.25">
      <c r="K793" s="49"/>
    </row>
    <row r="794" spans="11:11" x14ac:dyDescent="0.25">
      <c r="K794" s="49"/>
    </row>
    <row r="795" spans="11:11" x14ac:dyDescent="0.25">
      <c r="K795" s="49"/>
    </row>
    <row r="796" spans="11:11" x14ac:dyDescent="0.25">
      <c r="K796" s="49"/>
    </row>
    <row r="797" spans="11:11" x14ac:dyDescent="0.25">
      <c r="K797" s="49"/>
    </row>
    <row r="798" spans="11:11" x14ac:dyDescent="0.25">
      <c r="K798" s="49"/>
    </row>
    <row r="799" spans="11:11" x14ac:dyDescent="0.25">
      <c r="K799" s="49"/>
    </row>
    <row r="800" spans="11:11" x14ac:dyDescent="0.25">
      <c r="K800" s="49"/>
    </row>
    <row r="801" spans="11:11" x14ac:dyDescent="0.25">
      <c r="K801" s="49"/>
    </row>
    <row r="802" spans="11:11" x14ac:dyDescent="0.25">
      <c r="K802" s="49"/>
    </row>
    <row r="803" spans="11:11" x14ac:dyDescent="0.25">
      <c r="K803" s="49"/>
    </row>
    <row r="804" spans="11:11" x14ac:dyDescent="0.25">
      <c r="K804" s="49"/>
    </row>
    <row r="805" spans="11:11" x14ac:dyDescent="0.25">
      <c r="K805" s="49"/>
    </row>
    <row r="806" spans="11:11" x14ac:dyDescent="0.25">
      <c r="K806" s="49"/>
    </row>
    <row r="807" spans="11:11" x14ac:dyDescent="0.25">
      <c r="K807" s="49"/>
    </row>
    <row r="808" spans="11:11" x14ac:dyDescent="0.25">
      <c r="K808" s="49"/>
    </row>
    <row r="809" spans="11:11" x14ac:dyDescent="0.25">
      <c r="K809" s="49"/>
    </row>
    <row r="810" spans="11:11" x14ac:dyDescent="0.25">
      <c r="K810" s="49"/>
    </row>
    <row r="811" spans="11:11" x14ac:dyDescent="0.25">
      <c r="K811" s="49"/>
    </row>
    <row r="812" spans="11:11" x14ac:dyDescent="0.25">
      <c r="K812" s="49"/>
    </row>
    <row r="813" spans="11:11" x14ac:dyDescent="0.25">
      <c r="K813" s="49"/>
    </row>
    <row r="814" spans="11:11" x14ac:dyDescent="0.25">
      <c r="K814" s="49"/>
    </row>
    <row r="815" spans="11:11" x14ac:dyDescent="0.25">
      <c r="K815" s="49"/>
    </row>
    <row r="816" spans="11:11" x14ac:dyDescent="0.25">
      <c r="K816" s="49"/>
    </row>
    <row r="817" spans="11:11" x14ac:dyDescent="0.25">
      <c r="K817" s="49"/>
    </row>
    <row r="818" spans="11:11" x14ac:dyDescent="0.25">
      <c r="K818" s="49"/>
    </row>
    <row r="819" spans="11:11" x14ac:dyDescent="0.25">
      <c r="K819" s="49"/>
    </row>
    <row r="820" spans="11:11" x14ac:dyDescent="0.25">
      <c r="K820" s="49"/>
    </row>
    <row r="821" spans="11:11" x14ac:dyDescent="0.25">
      <c r="K821" s="49"/>
    </row>
    <row r="822" spans="11:11" x14ac:dyDescent="0.25">
      <c r="K822" s="49"/>
    </row>
    <row r="823" spans="11:11" x14ac:dyDescent="0.25">
      <c r="K823" s="49"/>
    </row>
    <row r="824" spans="11:11" x14ac:dyDescent="0.25">
      <c r="K824" s="49"/>
    </row>
    <row r="825" spans="11:11" x14ac:dyDescent="0.25">
      <c r="K825" s="49"/>
    </row>
  </sheetData>
  <autoFilter ref="A9:N350">
    <filterColumn colId="12" showButton="0"/>
  </autoFilter>
  <mergeCells count="11">
    <mergeCell ref="J9:J10"/>
    <mergeCell ref="L9:L10"/>
    <mergeCell ref="A1:N1"/>
    <mergeCell ref="A2:N2"/>
    <mergeCell ref="A9:A10"/>
    <mergeCell ref="B9:B10"/>
    <mergeCell ref="D9:D10"/>
    <mergeCell ref="F9:F10"/>
    <mergeCell ref="I9:I10"/>
    <mergeCell ref="K9:K10"/>
    <mergeCell ref="M9:N9"/>
  </mergeCells>
  <conditionalFormatting sqref="N11:N350">
    <cfRule type="cellIs" dxfId="2" priority="2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57" fitToHeight="4" orientation="portrait" horizontalDpi="4294967292" verticalDpi="1200" r:id="rId1"/>
  <headerFooter>
    <oddHeader>&amp;R&amp;P</oddHeader>
    <oddFooter xml:space="preserve">&amp;CСудья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25"/>
  <sheetViews>
    <sheetView tabSelected="1" topLeftCell="A328" workbookViewId="0">
      <selection activeCell="K167" sqref="K167:N170"/>
    </sheetView>
  </sheetViews>
  <sheetFormatPr defaultRowHeight="15" x14ac:dyDescent="0.25"/>
  <cols>
    <col min="1" max="1" width="4.5703125" style="7" customWidth="1"/>
    <col min="2" max="2" width="6.140625" style="3" customWidth="1"/>
    <col min="3" max="3" width="15.140625" style="4" hidden="1" customWidth="1"/>
    <col min="4" max="4" width="7.42578125" style="15" customWidth="1"/>
    <col min="5" max="5" width="0.7109375" style="5" hidden="1" customWidth="1"/>
    <col min="6" max="6" width="3.85546875" style="15" customWidth="1"/>
    <col min="7" max="7" width="11.85546875" style="3" hidden="1" customWidth="1"/>
    <col min="8" max="8" width="0.140625" style="3" hidden="1" customWidth="1"/>
    <col min="9" max="11" width="11" style="3" customWidth="1"/>
    <col min="12" max="14" width="11" style="6" customWidth="1"/>
    <col min="15" max="15" width="7.7109375" hidden="1" customWidth="1"/>
    <col min="16" max="16" width="14.5703125" style="1" customWidth="1"/>
    <col min="17" max="17" width="13.140625" style="1" customWidth="1"/>
    <col min="18" max="21" width="9.140625" style="1"/>
    <col min="22" max="22" width="9.140625" style="2"/>
    <col min="23" max="24" width="9.140625" style="1"/>
    <col min="25" max="16384" width="9.140625" style="3"/>
  </cols>
  <sheetData>
    <row r="1" spans="1:24" ht="18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24" ht="15.75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4" spans="1:24" x14ac:dyDescent="0.25">
      <c r="A4" s="1"/>
      <c r="B4" s="8"/>
      <c r="C4" s="8"/>
      <c r="G4" s="9" t="s">
        <v>2</v>
      </c>
      <c r="I4" s="71"/>
      <c r="J4" s="71"/>
      <c r="K4" s="71"/>
      <c r="L4" s="10" t="s">
        <v>454</v>
      </c>
      <c r="M4" s="10"/>
      <c r="N4" s="71"/>
      <c r="O4" s="11"/>
    </row>
    <row r="5" spans="1:24" x14ac:dyDescent="0.25">
      <c r="L5"/>
      <c r="M5"/>
      <c r="N5"/>
    </row>
    <row r="6" spans="1:24" s="5" customFormat="1" ht="12.75" x14ac:dyDescent="0.2">
      <c r="B6" s="23" t="s">
        <v>3</v>
      </c>
      <c r="E6" s="14" t="s">
        <v>11</v>
      </c>
      <c r="F6" s="15"/>
      <c r="H6" s="15"/>
      <c r="I6" s="53" t="s">
        <v>11</v>
      </c>
      <c r="J6" s="18"/>
      <c r="M6" s="16" t="s">
        <v>23</v>
      </c>
      <c r="N6" s="17"/>
      <c r="O6" s="18"/>
      <c r="P6" s="20"/>
      <c r="Q6" s="20"/>
      <c r="R6" s="20"/>
      <c r="S6" s="20"/>
      <c r="T6" s="20"/>
      <c r="U6" s="20"/>
      <c r="V6" s="21"/>
      <c r="W6" s="20"/>
      <c r="X6" s="20"/>
    </row>
    <row r="7" spans="1:24" s="5" customFormat="1" x14ac:dyDescent="0.25">
      <c r="A7" s="7"/>
      <c r="B7" s="22"/>
      <c r="D7" s="15"/>
      <c r="E7" s="23" t="s">
        <v>12</v>
      </c>
      <c r="F7" s="15"/>
      <c r="H7" s="15"/>
      <c r="I7" s="54" t="s">
        <v>12</v>
      </c>
      <c r="M7" s="24" t="s">
        <v>24</v>
      </c>
      <c r="N7" s="25"/>
      <c r="O7" s="13"/>
      <c r="P7" s="20"/>
      <c r="Q7" s="20"/>
      <c r="R7" s="20"/>
      <c r="S7" s="20"/>
      <c r="T7" s="20"/>
      <c r="U7" s="20"/>
      <c r="V7" s="21"/>
      <c r="W7" s="20"/>
      <c r="X7" s="20"/>
    </row>
    <row r="8" spans="1:24" ht="4.5" customHeight="1" x14ac:dyDescent="0.25">
      <c r="B8" s="22"/>
      <c r="D8" s="67"/>
    </row>
    <row r="9" spans="1:24" ht="63" customHeight="1" x14ac:dyDescent="0.2">
      <c r="A9" s="191" t="s">
        <v>10</v>
      </c>
      <c r="B9" s="193" t="s">
        <v>13</v>
      </c>
      <c r="C9" s="28" t="s">
        <v>4</v>
      </c>
      <c r="D9" s="195" t="s">
        <v>5</v>
      </c>
      <c r="E9" s="29" t="s">
        <v>6</v>
      </c>
      <c r="F9" s="193" t="s">
        <v>7</v>
      </c>
      <c r="G9" s="27" t="s">
        <v>8</v>
      </c>
      <c r="H9" s="27" t="s">
        <v>9</v>
      </c>
      <c r="I9" s="204" t="s">
        <v>9</v>
      </c>
      <c r="J9" s="206"/>
      <c r="K9" s="205"/>
      <c r="L9" s="207" t="s">
        <v>453</v>
      </c>
      <c r="M9" s="208"/>
      <c r="N9" s="209"/>
      <c r="O9" s="70"/>
      <c r="P9" s="187" t="s">
        <v>462</v>
      </c>
      <c r="Q9" s="187" t="s">
        <v>17</v>
      </c>
      <c r="T9" s="32"/>
    </row>
    <row r="10" spans="1:24" ht="47.25" customHeight="1" x14ac:dyDescent="0.2">
      <c r="A10" s="192"/>
      <c r="B10" s="194"/>
      <c r="C10" s="28"/>
      <c r="D10" s="201"/>
      <c r="E10" s="29"/>
      <c r="F10" s="194"/>
      <c r="G10" s="27"/>
      <c r="H10" s="27"/>
      <c r="I10" s="66" t="s">
        <v>14</v>
      </c>
      <c r="J10" s="66" t="s">
        <v>15</v>
      </c>
      <c r="K10" s="66" t="s">
        <v>16</v>
      </c>
      <c r="L10" s="66" t="s">
        <v>14</v>
      </c>
      <c r="M10" s="66" t="s">
        <v>15</v>
      </c>
      <c r="N10" s="66" t="s">
        <v>16</v>
      </c>
      <c r="O10" s="30"/>
      <c r="P10" s="187"/>
      <c r="Q10" s="187"/>
      <c r="T10" s="32"/>
    </row>
    <row r="11" spans="1:24" ht="15" customHeight="1" x14ac:dyDescent="0.25">
      <c r="A11" s="111" t="s">
        <v>19</v>
      </c>
      <c r="B11" s="63">
        <v>1</v>
      </c>
      <c r="C11" s="55" t="s">
        <v>25</v>
      </c>
      <c r="D11" s="136">
        <v>1</v>
      </c>
      <c r="E11" s="55" t="s">
        <v>26</v>
      </c>
      <c r="F11" s="68" t="s">
        <v>27</v>
      </c>
      <c r="G11" s="56">
        <v>39699</v>
      </c>
      <c r="H11" s="57"/>
      <c r="I11" s="156">
        <v>6.9189814814814819E-4</v>
      </c>
      <c r="J11" s="156">
        <v>1.8586805555555555E-3</v>
      </c>
      <c r="K11" s="156">
        <v>4.533564814814815E-4</v>
      </c>
      <c r="L11" s="155">
        <v>12</v>
      </c>
      <c r="M11" s="155">
        <v>9</v>
      </c>
      <c r="N11" s="155">
        <v>0</v>
      </c>
      <c r="O11" s="58"/>
      <c r="P11" s="129"/>
      <c r="Q11" s="130"/>
      <c r="R11" s="32"/>
      <c r="S11" s="38"/>
      <c r="T11" s="39"/>
      <c r="U11" s="40"/>
      <c r="V11" s="1"/>
    </row>
    <row r="12" spans="1:24" ht="15" customHeight="1" x14ac:dyDescent="0.25">
      <c r="A12" s="111" t="s">
        <v>19</v>
      </c>
      <c r="B12" s="63">
        <v>1</v>
      </c>
      <c r="C12" s="55" t="s">
        <v>25</v>
      </c>
      <c r="D12" s="136">
        <v>2</v>
      </c>
      <c r="E12" s="55" t="s">
        <v>28</v>
      </c>
      <c r="F12" s="68" t="s">
        <v>29</v>
      </c>
      <c r="G12" s="56">
        <v>39277</v>
      </c>
      <c r="H12" s="57"/>
      <c r="I12" s="156"/>
      <c r="J12" s="156">
        <v>2.4086805555555558E-3</v>
      </c>
      <c r="K12" s="156"/>
      <c r="L12" s="155"/>
      <c r="M12" s="155">
        <v>7</v>
      </c>
      <c r="N12" s="155"/>
      <c r="O12" s="58"/>
      <c r="P12" s="94">
        <f>SUM(L11,M11:M14,N11)</f>
        <v>37</v>
      </c>
      <c r="Q12" s="131"/>
      <c r="R12" s="32"/>
      <c r="T12" s="39"/>
      <c r="U12" s="42"/>
      <c r="V12" s="1"/>
    </row>
    <row r="13" spans="1:24" x14ac:dyDescent="0.25">
      <c r="A13" s="111" t="s">
        <v>19</v>
      </c>
      <c r="B13" s="63">
        <v>1</v>
      </c>
      <c r="C13" s="55" t="s">
        <v>25</v>
      </c>
      <c r="D13" s="136">
        <v>3</v>
      </c>
      <c r="E13" s="55" t="s">
        <v>30</v>
      </c>
      <c r="F13" s="68" t="s">
        <v>27</v>
      </c>
      <c r="G13" s="56">
        <v>39259</v>
      </c>
      <c r="H13" s="57"/>
      <c r="I13" s="156"/>
      <c r="J13" s="156">
        <v>2.0835648148148146E-3</v>
      </c>
      <c r="K13" s="156"/>
      <c r="L13" s="155"/>
      <c r="M13" s="155">
        <v>6</v>
      </c>
      <c r="N13" s="155"/>
      <c r="O13" s="58"/>
      <c r="P13" s="132"/>
      <c r="Q13" s="133"/>
      <c r="R13" s="32"/>
      <c r="T13" s="39"/>
      <c r="U13" s="42"/>
      <c r="V13" s="1"/>
    </row>
    <row r="14" spans="1:24" x14ac:dyDescent="0.25">
      <c r="A14" s="111" t="s">
        <v>19</v>
      </c>
      <c r="B14" s="63">
        <v>1</v>
      </c>
      <c r="C14" s="55" t="s">
        <v>25</v>
      </c>
      <c r="D14" s="136">
        <v>4</v>
      </c>
      <c r="E14" s="55" t="s">
        <v>31</v>
      </c>
      <c r="F14" s="68" t="s">
        <v>29</v>
      </c>
      <c r="G14" s="56">
        <v>39199</v>
      </c>
      <c r="H14" s="57"/>
      <c r="I14" s="156"/>
      <c r="J14" s="156">
        <v>1.1523148148148148E-3</v>
      </c>
      <c r="K14" s="156"/>
      <c r="L14" s="155"/>
      <c r="M14" s="155">
        <v>3</v>
      </c>
      <c r="N14" s="155"/>
      <c r="O14" s="58"/>
      <c r="P14" s="134"/>
      <c r="Q14" s="135"/>
      <c r="R14" s="32"/>
      <c r="T14" s="39"/>
      <c r="U14" s="42"/>
      <c r="V14" s="1"/>
    </row>
    <row r="15" spans="1:24" x14ac:dyDescent="0.25">
      <c r="A15" s="112" t="s">
        <v>19</v>
      </c>
      <c r="B15" s="62">
        <v>2</v>
      </c>
      <c r="C15" s="34" t="s">
        <v>32</v>
      </c>
      <c r="D15" s="137">
        <v>5</v>
      </c>
      <c r="E15" s="34" t="s">
        <v>33</v>
      </c>
      <c r="F15" s="47" t="s">
        <v>27</v>
      </c>
      <c r="G15" s="35">
        <v>39699</v>
      </c>
      <c r="H15" s="36"/>
      <c r="I15" s="157">
        <v>6.835648148148148E-4</v>
      </c>
      <c r="J15" s="157">
        <v>1.5680555555555554E-3</v>
      </c>
      <c r="K15" s="157">
        <v>6.578703703703704E-4</v>
      </c>
      <c r="L15" s="147">
        <v>12</v>
      </c>
      <c r="M15" s="147">
        <v>8</v>
      </c>
      <c r="N15" s="147">
        <v>0</v>
      </c>
      <c r="O15" s="37"/>
      <c r="P15" s="117"/>
      <c r="Q15" s="118"/>
      <c r="R15" s="32"/>
      <c r="T15" s="39"/>
      <c r="U15" s="42"/>
      <c r="V15" s="1"/>
    </row>
    <row r="16" spans="1:24" ht="15.75" x14ac:dyDescent="0.25">
      <c r="A16" s="112" t="s">
        <v>19</v>
      </c>
      <c r="B16" s="62">
        <v>2</v>
      </c>
      <c r="C16" s="34" t="s">
        <v>32</v>
      </c>
      <c r="D16" s="137">
        <v>6</v>
      </c>
      <c r="E16" s="34" t="s">
        <v>34</v>
      </c>
      <c r="F16" s="47" t="s">
        <v>29</v>
      </c>
      <c r="G16" s="35">
        <v>39884</v>
      </c>
      <c r="H16" s="36"/>
      <c r="I16" s="157"/>
      <c r="J16" s="157">
        <v>2.7774305555555556E-3</v>
      </c>
      <c r="K16" s="157"/>
      <c r="L16" s="147"/>
      <c r="M16" s="147">
        <v>3</v>
      </c>
      <c r="N16" s="147"/>
      <c r="O16" s="37"/>
      <c r="P16" s="99">
        <f>SUM(L15,M15:M18,N15)</f>
        <v>40</v>
      </c>
      <c r="Q16" s="120"/>
      <c r="R16" s="32"/>
      <c r="T16" s="39"/>
      <c r="U16" s="42"/>
      <c r="V16" s="1"/>
    </row>
    <row r="17" spans="1:22" x14ac:dyDescent="0.25">
      <c r="A17" s="112" t="s">
        <v>19</v>
      </c>
      <c r="B17" s="62">
        <v>2</v>
      </c>
      <c r="C17" s="34" t="s">
        <v>32</v>
      </c>
      <c r="D17" s="137">
        <v>7</v>
      </c>
      <c r="E17" s="34" t="s">
        <v>35</v>
      </c>
      <c r="F17" s="47" t="s">
        <v>27</v>
      </c>
      <c r="G17" s="35">
        <v>39837</v>
      </c>
      <c r="H17" s="36"/>
      <c r="I17" s="157"/>
      <c r="J17" s="157">
        <v>2.1136574074074074E-3</v>
      </c>
      <c r="K17" s="157"/>
      <c r="L17" s="147"/>
      <c r="M17" s="147">
        <v>9</v>
      </c>
      <c r="N17" s="147"/>
      <c r="O17" s="37"/>
      <c r="P17" s="121"/>
      <c r="Q17" s="122"/>
      <c r="R17" s="32"/>
      <c r="T17" s="39"/>
      <c r="U17" s="42"/>
      <c r="V17" s="1"/>
    </row>
    <row r="18" spans="1:22" x14ac:dyDescent="0.25">
      <c r="A18" s="112" t="s">
        <v>19</v>
      </c>
      <c r="B18" s="62">
        <v>2</v>
      </c>
      <c r="C18" s="34" t="s">
        <v>32</v>
      </c>
      <c r="D18" s="137">
        <v>8</v>
      </c>
      <c r="E18" s="34" t="s">
        <v>36</v>
      </c>
      <c r="F18" s="47" t="s">
        <v>29</v>
      </c>
      <c r="G18" s="35">
        <v>39730</v>
      </c>
      <c r="H18" s="36"/>
      <c r="I18" s="157"/>
      <c r="J18" s="157">
        <v>1.5907407407407407E-3</v>
      </c>
      <c r="K18" s="157"/>
      <c r="L18" s="147"/>
      <c r="M18" s="147">
        <v>8</v>
      </c>
      <c r="N18" s="147"/>
      <c r="O18" s="37"/>
      <c r="P18" s="123"/>
      <c r="Q18" s="124"/>
      <c r="R18" s="32"/>
      <c r="T18" s="39"/>
      <c r="U18" s="42"/>
      <c r="V18" s="1"/>
    </row>
    <row r="19" spans="1:22" x14ac:dyDescent="0.25">
      <c r="A19" s="111" t="s">
        <v>19</v>
      </c>
      <c r="B19" s="63">
        <v>3</v>
      </c>
      <c r="C19" s="55" t="s">
        <v>37</v>
      </c>
      <c r="D19" s="136">
        <v>9</v>
      </c>
      <c r="E19" s="55" t="s">
        <v>38</v>
      </c>
      <c r="F19" s="68" t="s">
        <v>27</v>
      </c>
      <c r="G19" s="56">
        <v>39552</v>
      </c>
      <c r="H19" s="57"/>
      <c r="I19" s="156">
        <v>6.9016203703703698E-4</v>
      </c>
      <c r="J19" s="156">
        <v>2.0329861111111113E-3</v>
      </c>
      <c r="K19" s="156">
        <v>4.9351851851851846E-4</v>
      </c>
      <c r="L19" s="155">
        <v>8</v>
      </c>
      <c r="M19" s="155">
        <v>4</v>
      </c>
      <c r="N19" s="155">
        <v>0</v>
      </c>
      <c r="O19" s="58"/>
      <c r="P19" s="129"/>
      <c r="Q19" s="130"/>
      <c r="R19" s="32"/>
      <c r="T19" s="39"/>
      <c r="U19" s="42"/>
      <c r="V19" s="1"/>
    </row>
    <row r="20" spans="1:22" ht="15.75" x14ac:dyDescent="0.25">
      <c r="A20" s="111" t="s">
        <v>19</v>
      </c>
      <c r="B20" s="63">
        <v>3</v>
      </c>
      <c r="C20" s="55" t="s">
        <v>37</v>
      </c>
      <c r="D20" s="136">
        <v>10</v>
      </c>
      <c r="E20" s="55" t="s">
        <v>39</v>
      </c>
      <c r="F20" s="68" t="s">
        <v>29</v>
      </c>
      <c r="G20" s="56">
        <v>39750</v>
      </c>
      <c r="H20" s="57"/>
      <c r="I20" s="156"/>
      <c r="J20" s="156">
        <v>1.3236111111111113E-3</v>
      </c>
      <c r="K20" s="156"/>
      <c r="L20" s="155"/>
      <c r="M20" s="155">
        <v>2</v>
      </c>
      <c r="N20" s="155"/>
      <c r="O20" s="58"/>
      <c r="P20" s="94">
        <f>SUM(L19,M19:M22,N19)</f>
        <v>27</v>
      </c>
      <c r="Q20" s="131"/>
      <c r="R20" s="32"/>
      <c r="T20" s="39"/>
      <c r="U20" s="42"/>
      <c r="V20" s="1"/>
    </row>
    <row r="21" spans="1:22" x14ac:dyDescent="0.25">
      <c r="A21" s="111" t="s">
        <v>19</v>
      </c>
      <c r="B21" s="63">
        <v>3</v>
      </c>
      <c r="C21" s="55" t="s">
        <v>37</v>
      </c>
      <c r="D21" s="136">
        <v>11</v>
      </c>
      <c r="E21" s="55" t="s">
        <v>40</v>
      </c>
      <c r="F21" s="68" t="s">
        <v>27</v>
      </c>
      <c r="G21" s="56">
        <v>39770</v>
      </c>
      <c r="H21" s="57"/>
      <c r="I21" s="156"/>
      <c r="J21" s="156">
        <v>2.6336805555555558E-3</v>
      </c>
      <c r="K21" s="156"/>
      <c r="L21" s="155"/>
      <c r="M21" s="155">
        <v>9</v>
      </c>
      <c r="N21" s="155"/>
      <c r="O21" s="58"/>
      <c r="P21" s="132"/>
      <c r="Q21" s="133"/>
      <c r="R21" s="32"/>
      <c r="T21" s="39"/>
      <c r="U21" s="42"/>
      <c r="V21" s="1"/>
    </row>
    <row r="22" spans="1:22" x14ac:dyDescent="0.25">
      <c r="A22" s="111" t="s">
        <v>19</v>
      </c>
      <c r="B22" s="63">
        <v>3</v>
      </c>
      <c r="C22" s="55" t="s">
        <v>37</v>
      </c>
      <c r="D22" s="136">
        <v>12</v>
      </c>
      <c r="E22" s="55" t="s">
        <v>41</v>
      </c>
      <c r="F22" s="68" t="s">
        <v>29</v>
      </c>
      <c r="G22" s="56">
        <v>39463</v>
      </c>
      <c r="H22" s="57"/>
      <c r="I22" s="156"/>
      <c r="J22" s="156">
        <v>1.3306712962962966E-3</v>
      </c>
      <c r="K22" s="156"/>
      <c r="L22" s="155"/>
      <c r="M22" s="155">
        <v>4</v>
      </c>
      <c r="N22" s="155"/>
      <c r="O22" s="58"/>
      <c r="P22" s="134"/>
      <c r="Q22" s="135"/>
      <c r="R22" s="32"/>
      <c r="T22" s="39"/>
      <c r="U22" s="42"/>
      <c r="V22" s="1"/>
    </row>
    <row r="23" spans="1:22" x14ac:dyDescent="0.25">
      <c r="A23" s="112" t="s">
        <v>19</v>
      </c>
      <c r="B23" s="62">
        <v>4</v>
      </c>
      <c r="C23" s="34" t="s">
        <v>42</v>
      </c>
      <c r="D23" s="137">
        <v>13</v>
      </c>
      <c r="E23" s="34" t="s">
        <v>43</v>
      </c>
      <c r="F23" s="47" t="s">
        <v>27</v>
      </c>
      <c r="G23" s="35">
        <v>39144</v>
      </c>
      <c r="H23" s="36"/>
      <c r="I23" s="157">
        <v>6.8680555555555563E-4</v>
      </c>
      <c r="J23" s="157">
        <v>1.5921296296296293E-3</v>
      </c>
      <c r="K23" s="157">
        <v>6.2546296296296297E-4</v>
      </c>
      <c r="L23" s="147">
        <v>8</v>
      </c>
      <c r="M23" s="147">
        <v>4</v>
      </c>
      <c r="N23" s="147">
        <v>1</v>
      </c>
      <c r="O23" s="37"/>
      <c r="P23" s="117"/>
      <c r="Q23" s="118"/>
      <c r="R23" s="32"/>
      <c r="T23" s="39"/>
      <c r="U23" s="42"/>
      <c r="V23" s="1"/>
    </row>
    <row r="24" spans="1:22" ht="15.75" x14ac:dyDescent="0.25">
      <c r="A24" s="112" t="s">
        <v>19</v>
      </c>
      <c r="B24" s="62">
        <v>4</v>
      </c>
      <c r="C24" s="34" t="s">
        <v>42</v>
      </c>
      <c r="D24" s="137">
        <v>14</v>
      </c>
      <c r="E24" s="34" t="s">
        <v>44</v>
      </c>
      <c r="F24" s="47" t="s">
        <v>29</v>
      </c>
      <c r="G24" s="35">
        <v>39277</v>
      </c>
      <c r="H24" s="36"/>
      <c r="I24" s="157"/>
      <c r="J24" s="157">
        <v>2.4201388888888888E-3</v>
      </c>
      <c r="K24" s="157"/>
      <c r="L24" s="147"/>
      <c r="M24" s="147">
        <v>6</v>
      </c>
      <c r="N24" s="147"/>
      <c r="O24" s="37"/>
      <c r="P24" s="99">
        <f>SUM(L23,M23:M26,N23)</f>
        <v>26</v>
      </c>
      <c r="Q24" s="120"/>
      <c r="R24" s="32"/>
      <c r="T24" s="39"/>
      <c r="U24" s="42"/>
      <c r="V24" s="1"/>
    </row>
    <row r="25" spans="1:22" x14ac:dyDescent="0.25">
      <c r="A25" s="112" t="s">
        <v>19</v>
      </c>
      <c r="B25" s="62">
        <v>4</v>
      </c>
      <c r="C25" s="34" t="s">
        <v>42</v>
      </c>
      <c r="D25" s="137">
        <v>15</v>
      </c>
      <c r="E25" s="34" t="s">
        <v>45</v>
      </c>
      <c r="F25" s="47" t="s">
        <v>27</v>
      </c>
      <c r="G25" s="35">
        <v>39357</v>
      </c>
      <c r="H25" s="36"/>
      <c r="I25" s="157"/>
      <c r="J25" s="157">
        <v>8.3634259259259252E-4</v>
      </c>
      <c r="K25" s="157"/>
      <c r="L25" s="147"/>
      <c r="M25" s="147">
        <v>4</v>
      </c>
      <c r="N25" s="147"/>
      <c r="O25" s="37"/>
      <c r="P25" s="121"/>
      <c r="Q25" s="122"/>
      <c r="R25" s="32"/>
      <c r="T25" s="39"/>
      <c r="U25" s="42"/>
      <c r="V25" s="1"/>
    </row>
    <row r="26" spans="1:22" x14ac:dyDescent="0.25">
      <c r="A26" s="112" t="s">
        <v>19</v>
      </c>
      <c r="B26" s="62">
        <v>4</v>
      </c>
      <c r="C26" s="34" t="s">
        <v>42</v>
      </c>
      <c r="D26" s="137">
        <v>16</v>
      </c>
      <c r="E26" s="34" t="s">
        <v>46</v>
      </c>
      <c r="F26" s="47" t="s">
        <v>29</v>
      </c>
      <c r="G26" s="35">
        <v>39299</v>
      </c>
      <c r="H26" s="36"/>
      <c r="I26" s="157"/>
      <c r="J26" s="157">
        <v>1.848726851851852E-3</v>
      </c>
      <c r="K26" s="157"/>
      <c r="L26" s="147"/>
      <c r="M26" s="147">
        <v>3</v>
      </c>
      <c r="N26" s="147"/>
      <c r="O26" s="37"/>
      <c r="P26" s="123"/>
      <c r="Q26" s="124"/>
      <c r="R26" s="32"/>
      <c r="T26" s="39"/>
      <c r="U26" s="42"/>
      <c r="V26" s="1"/>
    </row>
    <row r="27" spans="1:22" x14ac:dyDescent="0.25">
      <c r="A27" s="111" t="s">
        <v>19</v>
      </c>
      <c r="B27" s="63">
        <v>5</v>
      </c>
      <c r="C27" s="55" t="s">
        <v>47</v>
      </c>
      <c r="D27" s="136">
        <v>17</v>
      </c>
      <c r="E27" s="55" t="s">
        <v>48</v>
      </c>
      <c r="F27" s="68" t="s">
        <v>27</v>
      </c>
      <c r="G27" s="56">
        <v>39381</v>
      </c>
      <c r="H27" s="57"/>
      <c r="I27" s="156">
        <v>2.6145833333333332E-4</v>
      </c>
      <c r="J27" s="156">
        <v>1.4177083333333333E-3</v>
      </c>
      <c r="K27" s="156">
        <v>1.4444444444444446E-4</v>
      </c>
      <c r="L27" s="155">
        <v>0</v>
      </c>
      <c r="M27" s="155">
        <v>0</v>
      </c>
      <c r="N27" s="155">
        <v>0</v>
      </c>
      <c r="O27" s="58"/>
      <c r="P27" s="129"/>
      <c r="Q27" s="130"/>
      <c r="R27" s="32"/>
      <c r="T27" s="39"/>
      <c r="U27" s="42"/>
      <c r="V27" s="1"/>
    </row>
    <row r="28" spans="1:22" ht="15.75" x14ac:dyDescent="0.25">
      <c r="A28" s="111" t="s">
        <v>19</v>
      </c>
      <c r="B28" s="63">
        <v>5</v>
      </c>
      <c r="C28" s="55" t="s">
        <v>47</v>
      </c>
      <c r="D28" s="136">
        <v>18</v>
      </c>
      <c r="E28" s="55" t="s">
        <v>49</v>
      </c>
      <c r="F28" s="68" t="s">
        <v>29</v>
      </c>
      <c r="G28" s="56">
        <v>39346</v>
      </c>
      <c r="H28" s="57"/>
      <c r="I28" s="156"/>
      <c r="J28" s="156">
        <v>1.3311342592592593E-3</v>
      </c>
      <c r="K28" s="156"/>
      <c r="L28" s="155"/>
      <c r="M28" s="155">
        <v>0</v>
      </c>
      <c r="N28" s="155"/>
      <c r="O28" s="58"/>
      <c r="P28" s="94">
        <f>SUM(L27,M27:M30,N27)</f>
        <v>0</v>
      </c>
      <c r="Q28" s="131"/>
      <c r="R28" s="32"/>
      <c r="T28" s="39"/>
      <c r="U28" s="42"/>
      <c r="V28" s="1"/>
    </row>
    <row r="29" spans="1:22" x14ac:dyDescent="0.25">
      <c r="A29" s="111" t="s">
        <v>19</v>
      </c>
      <c r="B29" s="63">
        <v>5</v>
      </c>
      <c r="C29" s="55" t="s">
        <v>47</v>
      </c>
      <c r="D29" s="136">
        <v>19</v>
      </c>
      <c r="E29" s="55" t="s">
        <v>50</v>
      </c>
      <c r="F29" s="68" t="s">
        <v>27</v>
      </c>
      <c r="G29" s="56">
        <v>39224</v>
      </c>
      <c r="H29" s="57"/>
      <c r="I29" s="156"/>
      <c r="J29" s="156">
        <v>1.1745370370370369E-3</v>
      </c>
      <c r="K29" s="156"/>
      <c r="L29" s="155"/>
      <c r="M29" s="155">
        <v>0</v>
      </c>
      <c r="N29" s="155"/>
      <c r="O29" s="58"/>
      <c r="P29" s="132"/>
      <c r="Q29" s="133"/>
      <c r="R29" s="32"/>
      <c r="T29" s="39"/>
      <c r="U29" s="42"/>
      <c r="V29" s="1"/>
    </row>
    <row r="30" spans="1:22" x14ac:dyDescent="0.25">
      <c r="A30" s="111" t="s">
        <v>19</v>
      </c>
      <c r="B30" s="63">
        <v>5</v>
      </c>
      <c r="C30" s="55" t="s">
        <v>47</v>
      </c>
      <c r="D30" s="136">
        <v>20</v>
      </c>
      <c r="E30" s="55" t="s">
        <v>51</v>
      </c>
      <c r="F30" s="68" t="s">
        <v>29</v>
      </c>
      <c r="G30" s="56">
        <v>39102</v>
      </c>
      <c r="H30" s="57"/>
      <c r="I30" s="156"/>
      <c r="J30" s="156">
        <v>1.4116898148148151E-3</v>
      </c>
      <c r="K30" s="156"/>
      <c r="L30" s="155"/>
      <c r="M30" s="155">
        <v>0</v>
      </c>
      <c r="N30" s="155"/>
      <c r="O30" s="58"/>
      <c r="P30" s="134"/>
      <c r="Q30" s="135"/>
      <c r="R30" s="32"/>
      <c r="T30" s="39"/>
      <c r="U30" s="42"/>
      <c r="V30" s="1"/>
    </row>
    <row r="31" spans="1:22" x14ac:dyDescent="0.25">
      <c r="A31" s="112" t="s">
        <v>19</v>
      </c>
      <c r="B31" s="62">
        <v>6</v>
      </c>
      <c r="C31" s="34" t="s">
        <v>52</v>
      </c>
      <c r="D31" s="137">
        <v>21</v>
      </c>
      <c r="E31" s="34" t="s">
        <v>53</v>
      </c>
      <c r="F31" s="47" t="s">
        <v>27</v>
      </c>
      <c r="G31" s="35">
        <v>39153</v>
      </c>
      <c r="H31" s="36"/>
      <c r="I31" s="157">
        <v>6.8969907407407424E-4</v>
      </c>
      <c r="J31" s="157">
        <v>1.8834490740740741E-3</v>
      </c>
      <c r="K31" s="157">
        <v>4.6377314814814822E-4</v>
      </c>
      <c r="L31" s="147">
        <v>8</v>
      </c>
      <c r="M31" s="147">
        <v>6</v>
      </c>
      <c r="N31" s="147">
        <v>0</v>
      </c>
      <c r="O31" s="37"/>
      <c r="P31" s="117"/>
      <c r="Q31" s="118"/>
      <c r="R31" s="32"/>
      <c r="T31" s="42"/>
      <c r="U31" s="42"/>
      <c r="V31" s="1"/>
    </row>
    <row r="32" spans="1:22" ht="15.75" x14ac:dyDescent="0.25">
      <c r="A32" s="112" t="s">
        <v>19</v>
      </c>
      <c r="B32" s="62">
        <v>6</v>
      </c>
      <c r="C32" s="34" t="s">
        <v>52</v>
      </c>
      <c r="D32" s="137">
        <v>22</v>
      </c>
      <c r="E32" s="34" t="s">
        <v>54</v>
      </c>
      <c r="F32" s="47" t="s">
        <v>29</v>
      </c>
      <c r="G32" s="35">
        <v>39268</v>
      </c>
      <c r="H32" s="36"/>
      <c r="I32" s="157"/>
      <c r="J32" s="157">
        <v>1.234375E-3</v>
      </c>
      <c r="K32" s="157"/>
      <c r="L32" s="147"/>
      <c r="M32" s="147">
        <v>1</v>
      </c>
      <c r="N32" s="147"/>
      <c r="O32" s="37"/>
      <c r="P32" s="99">
        <f>SUM(L31,M31:M34,N31)</f>
        <v>23</v>
      </c>
      <c r="Q32" s="120"/>
      <c r="R32" s="32"/>
      <c r="T32" s="42"/>
      <c r="U32" s="42"/>
      <c r="V32" s="1"/>
    </row>
    <row r="33" spans="1:22" x14ac:dyDescent="0.25">
      <c r="A33" s="112" t="s">
        <v>19</v>
      </c>
      <c r="B33" s="62">
        <v>6</v>
      </c>
      <c r="C33" s="34" t="s">
        <v>52</v>
      </c>
      <c r="D33" s="137">
        <v>23</v>
      </c>
      <c r="E33" s="34" t="s">
        <v>55</v>
      </c>
      <c r="F33" s="47" t="s">
        <v>27</v>
      </c>
      <c r="G33" s="35">
        <v>39426</v>
      </c>
      <c r="H33" s="36"/>
      <c r="I33" s="157"/>
      <c r="J33" s="157">
        <v>1.3068287037037035E-3</v>
      </c>
      <c r="K33" s="157"/>
      <c r="L33" s="147"/>
      <c r="M33" s="147">
        <v>6</v>
      </c>
      <c r="N33" s="147"/>
      <c r="O33" s="37"/>
      <c r="P33" s="121"/>
      <c r="Q33" s="122"/>
      <c r="R33" s="32"/>
      <c r="T33" s="42"/>
      <c r="U33" s="42"/>
      <c r="V33" s="1"/>
    </row>
    <row r="34" spans="1:22" x14ac:dyDescent="0.25">
      <c r="A34" s="112" t="s">
        <v>19</v>
      </c>
      <c r="B34" s="62">
        <v>6</v>
      </c>
      <c r="C34" s="34" t="s">
        <v>52</v>
      </c>
      <c r="D34" s="137">
        <v>24</v>
      </c>
      <c r="E34" s="34" t="s">
        <v>56</v>
      </c>
      <c r="F34" s="47" t="s">
        <v>29</v>
      </c>
      <c r="G34" s="35">
        <v>39317</v>
      </c>
      <c r="H34" s="36"/>
      <c r="I34" s="157"/>
      <c r="J34" s="157">
        <v>1.3108796296296297E-3</v>
      </c>
      <c r="K34" s="157"/>
      <c r="L34" s="147"/>
      <c r="M34" s="147">
        <v>2</v>
      </c>
      <c r="N34" s="147"/>
      <c r="O34" s="37"/>
      <c r="P34" s="123"/>
      <c r="Q34" s="124"/>
      <c r="R34" s="32"/>
      <c r="T34" s="42"/>
      <c r="U34" s="42"/>
      <c r="V34" s="1"/>
    </row>
    <row r="35" spans="1:22" x14ac:dyDescent="0.25">
      <c r="A35" s="111" t="s">
        <v>19</v>
      </c>
      <c r="B35" s="63">
        <v>7</v>
      </c>
      <c r="C35" s="55" t="s">
        <v>57</v>
      </c>
      <c r="D35" s="136">
        <v>25</v>
      </c>
      <c r="E35" s="55" t="s">
        <v>58</v>
      </c>
      <c r="F35" s="68" t="s">
        <v>27</v>
      </c>
      <c r="G35" s="56">
        <v>39289</v>
      </c>
      <c r="H35" s="57"/>
      <c r="I35" s="156">
        <v>5.4293981481481478E-4</v>
      </c>
      <c r="J35" s="156">
        <v>2.0228009259259257E-3</v>
      </c>
      <c r="K35" s="156">
        <v>5.141203703703704E-4</v>
      </c>
      <c r="L35" s="155">
        <v>0</v>
      </c>
      <c r="M35" s="155">
        <v>0</v>
      </c>
      <c r="N35" s="155">
        <v>1</v>
      </c>
      <c r="O35" s="58"/>
      <c r="P35" s="129"/>
      <c r="Q35" s="130"/>
      <c r="T35" s="42"/>
      <c r="U35" s="42"/>
      <c r="V35" s="1"/>
    </row>
    <row r="36" spans="1:22" ht="15.75" x14ac:dyDescent="0.25">
      <c r="A36" s="111" t="s">
        <v>19</v>
      </c>
      <c r="B36" s="63">
        <v>7</v>
      </c>
      <c r="C36" s="55" t="s">
        <v>57</v>
      </c>
      <c r="D36" s="136">
        <v>26</v>
      </c>
      <c r="E36" s="55" t="s">
        <v>59</v>
      </c>
      <c r="F36" s="68" t="s">
        <v>29</v>
      </c>
      <c r="G36" s="56">
        <v>39117</v>
      </c>
      <c r="H36" s="57"/>
      <c r="I36" s="156"/>
      <c r="J36" s="156">
        <v>1.4596064814814816E-3</v>
      </c>
      <c r="K36" s="156"/>
      <c r="L36" s="155"/>
      <c r="M36" s="155">
        <v>2</v>
      </c>
      <c r="N36" s="155"/>
      <c r="O36" s="58"/>
      <c r="P36" s="94">
        <f>SUM(L35,M35:M38,N35)</f>
        <v>13</v>
      </c>
      <c r="Q36" s="131"/>
      <c r="T36" s="42"/>
      <c r="U36" s="42"/>
      <c r="V36" s="1"/>
    </row>
    <row r="37" spans="1:22" x14ac:dyDescent="0.25">
      <c r="A37" s="111" t="s">
        <v>19</v>
      </c>
      <c r="B37" s="63">
        <v>7</v>
      </c>
      <c r="C37" s="55" t="s">
        <v>57</v>
      </c>
      <c r="D37" s="136">
        <v>27</v>
      </c>
      <c r="E37" s="55" t="s">
        <v>60</v>
      </c>
      <c r="F37" s="68" t="s">
        <v>27</v>
      </c>
      <c r="G37" s="56">
        <v>39210</v>
      </c>
      <c r="H37" s="57"/>
      <c r="I37" s="156"/>
      <c r="J37" s="156">
        <v>1.7754629629629631E-3</v>
      </c>
      <c r="K37" s="156"/>
      <c r="L37" s="155"/>
      <c r="M37" s="155">
        <v>6</v>
      </c>
      <c r="N37" s="155"/>
      <c r="O37" s="58"/>
      <c r="P37" s="132"/>
      <c r="Q37" s="133"/>
      <c r="T37" s="42"/>
      <c r="U37" s="42"/>
      <c r="V37" s="1"/>
    </row>
    <row r="38" spans="1:22" x14ac:dyDescent="0.25">
      <c r="A38" s="111" t="s">
        <v>19</v>
      </c>
      <c r="B38" s="63">
        <v>7</v>
      </c>
      <c r="C38" s="55" t="s">
        <v>57</v>
      </c>
      <c r="D38" s="136">
        <v>28</v>
      </c>
      <c r="E38" s="55" t="s">
        <v>61</v>
      </c>
      <c r="F38" s="68" t="s">
        <v>29</v>
      </c>
      <c r="G38" s="56">
        <v>39644</v>
      </c>
      <c r="H38" s="57"/>
      <c r="I38" s="156"/>
      <c r="J38" s="156">
        <v>2.2413194444444447E-3</v>
      </c>
      <c r="K38" s="156"/>
      <c r="L38" s="155"/>
      <c r="M38" s="155">
        <v>4</v>
      </c>
      <c r="N38" s="155"/>
      <c r="O38" s="58"/>
      <c r="P38" s="134"/>
      <c r="Q38" s="135"/>
      <c r="T38" s="42"/>
      <c r="U38" s="42"/>
      <c r="V38" s="1"/>
    </row>
    <row r="39" spans="1:22" x14ac:dyDescent="0.25">
      <c r="A39" s="112" t="s">
        <v>19</v>
      </c>
      <c r="B39" s="62">
        <v>8</v>
      </c>
      <c r="C39" s="34" t="s">
        <v>62</v>
      </c>
      <c r="D39" s="137">
        <v>29</v>
      </c>
      <c r="E39" s="34" t="s">
        <v>63</v>
      </c>
      <c r="F39" s="47" t="s">
        <v>27</v>
      </c>
      <c r="G39" s="35">
        <v>39536</v>
      </c>
      <c r="H39" s="36"/>
      <c r="I39" s="157">
        <v>6.9236111111111104E-4</v>
      </c>
      <c r="J39" s="157">
        <v>9.5752314814814821E-4</v>
      </c>
      <c r="K39" s="157">
        <v>4.3217592592592597E-4</v>
      </c>
      <c r="L39" s="147">
        <v>4</v>
      </c>
      <c r="M39" s="147">
        <v>4</v>
      </c>
      <c r="N39" s="147">
        <v>0</v>
      </c>
      <c r="O39" s="37"/>
      <c r="P39" s="117"/>
      <c r="Q39" s="118"/>
      <c r="T39" s="42"/>
      <c r="U39" s="42"/>
      <c r="V39" s="1"/>
    </row>
    <row r="40" spans="1:22" ht="15.75" x14ac:dyDescent="0.25">
      <c r="A40" s="112" t="s">
        <v>19</v>
      </c>
      <c r="B40" s="62">
        <v>8</v>
      </c>
      <c r="C40" s="34" t="s">
        <v>62</v>
      </c>
      <c r="D40" s="137">
        <v>30</v>
      </c>
      <c r="E40" s="34" t="s">
        <v>64</v>
      </c>
      <c r="F40" s="47" t="s">
        <v>29</v>
      </c>
      <c r="G40" s="35">
        <v>39104</v>
      </c>
      <c r="H40" s="36"/>
      <c r="I40" s="157"/>
      <c r="J40" s="157">
        <v>1.5859953703703704E-3</v>
      </c>
      <c r="K40" s="157"/>
      <c r="L40" s="147"/>
      <c r="M40" s="147">
        <v>3</v>
      </c>
      <c r="N40" s="147"/>
      <c r="O40" s="37"/>
      <c r="P40" s="99">
        <f>SUM(L39,M39:M42,N39)</f>
        <v>20</v>
      </c>
      <c r="Q40" s="120"/>
      <c r="T40" s="42"/>
      <c r="U40" s="42"/>
      <c r="V40" s="1"/>
    </row>
    <row r="41" spans="1:22" x14ac:dyDescent="0.25">
      <c r="A41" s="112" t="s">
        <v>19</v>
      </c>
      <c r="B41" s="62">
        <v>8</v>
      </c>
      <c r="C41" s="34" t="s">
        <v>62</v>
      </c>
      <c r="D41" s="137">
        <v>31</v>
      </c>
      <c r="E41" s="34" t="s">
        <v>65</v>
      </c>
      <c r="F41" s="47" t="s">
        <v>27</v>
      </c>
      <c r="G41" s="35">
        <v>39151</v>
      </c>
      <c r="H41" s="36"/>
      <c r="I41" s="157"/>
      <c r="J41" s="157">
        <v>1.3600694444444443E-3</v>
      </c>
      <c r="K41" s="157"/>
      <c r="L41" s="147"/>
      <c r="M41" s="147">
        <v>3</v>
      </c>
      <c r="N41" s="147"/>
      <c r="O41" s="37"/>
      <c r="P41" s="121"/>
      <c r="Q41" s="122"/>
      <c r="T41" s="42"/>
      <c r="U41" s="42"/>
      <c r="V41" s="1"/>
    </row>
    <row r="42" spans="1:22" x14ac:dyDescent="0.25">
      <c r="A42" s="112" t="s">
        <v>19</v>
      </c>
      <c r="B42" s="62">
        <v>8</v>
      </c>
      <c r="C42" s="34" t="s">
        <v>62</v>
      </c>
      <c r="D42" s="137">
        <v>32</v>
      </c>
      <c r="E42" s="34" t="s">
        <v>66</v>
      </c>
      <c r="F42" s="47" t="s">
        <v>29</v>
      </c>
      <c r="G42" s="35">
        <v>39198</v>
      </c>
      <c r="H42" s="36"/>
      <c r="I42" s="157"/>
      <c r="J42" s="157">
        <v>1.8322916666666667E-3</v>
      </c>
      <c r="K42" s="157"/>
      <c r="L42" s="147"/>
      <c r="M42" s="147">
        <v>6</v>
      </c>
      <c r="N42" s="147"/>
      <c r="O42" s="37"/>
      <c r="P42" s="123"/>
      <c r="Q42" s="124"/>
      <c r="T42" s="42"/>
      <c r="U42" s="42"/>
      <c r="V42" s="1"/>
    </row>
    <row r="43" spans="1:22" x14ac:dyDescent="0.25">
      <c r="A43" s="111" t="s">
        <v>19</v>
      </c>
      <c r="B43" s="63">
        <v>9</v>
      </c>
      <c r="C43" s="55" t="s">
        <v>67</v>
      </c>
      <c r="D43" s="136">
        <v>33</v>
      </c>
      <c r="E43" s="55" t="s">
        <v>68</v>
      </c>
      <c r="F43" s="68" t="s">
        <v>27</v>
      </c>
      <c r="G43" s="56">
        <v>39269</v>
      </c>
      <c r="H43" s="57"/>
      <c r="I43" s="156">
        <v>6.1527777777777774E-4</v>
      </c>
      <c r="J43" s="156">
        <v>2.5152777777777777E-3</v>
      </c>
      <c r="K43" s="156">
        <v>4.2870370370370366E-4</v>
      </c>
      <c r="L43" s="155">
        <v>0</v>
      </c>
      <c r="M43" s="155">
        <v>0</v>
      </c>
      <c r="N43" s="155">
        <v>0</v>
      </c>
      <c r="O43" s="58"/>
      <c r="P43" s="129"/>
      <c r="Q43" s="130"/>
      <c r="T43" s="42"/>
      <c r="U43" s="42"/>
      <c r="V43" s="1"/>
    </row>
    <row r="44" spans="1:22" ht="15.75" x14ac:dyDescent="0.25">
      <c r="A44" s="111" t="s">
        <v>19</v>
      </c>
      <c r="B44" s="63">
        <v>9</v>
      </c>
      <c r="C44" s="55" t="s">
        <v>67</v>
      </c>
      <c r="D44" s="136">
        <v>34</v>
      </c>
      <c r="E44" s="55" t="s">
        <v>69</v>
      </c>
      <c r="F44" s="68" t="s">
        <v>29</v>
      </c>
      <c r="G44" s="56">
        <v>39367</v>
      </c>
      <c r="H44" s="57"/>
      <c r="I44" s="156"/>
      <c r="J44" s="156">
        <v>2.0267361111111111E-3</v>
      </c>
      <c r="K44" s="156"/>
      <c r="L44" s="155"/>
      <c r="M44" s="155">
        <v>3</v>
      </c>
      <c r="N44" s="155"/>
      <c r="O44" s="58"/>
      <c r="P44" s="94">
        <f>SUM(L43,M43:M46,N43)</f>
        <v>11</v>
      </c>
      <c r="Q44" s="131"/>
      <c r="T44" s="42"/>
      <c r="U44" s="42"/>
      <c r="V44" s="1"/>
    </row>
    <row r="45" spans="1:22" x14ac:dyDescent="0.25">
      <c r="A45" s="111" t="s">
        <v>19</v>
      </c>
      <c r="B45" s="63">
        <v>9</v>
      </c>
      <c r="C45" s="55" t="s">
        <v>67</v>
      </c>
      <c r="D45" s="136">
        <v>35</v>
      </c>
      <c r="E45" s="55" t="s">
        <v>70</v>
      </c>
      <c r="F45" s="68" t="s">
        <v>27</v>
      </c>
      <c r="G45" s="56">
        <v>39297</v>
      </c>
      <c r="H45" s="57"/>
      <c r="I45" s="156"/>
      <c r="J45" s="156">
        <v>1.0518518518518518E-3</v>
      </c>
      <c r="K45" s="156"/>
      <c r="L45" s="155"/>
      <c r="M45" s="155">
        <v>2</v>
      </c>
      <c r="N45" s="155"/>
      <c r="O45" s="58"/>
      <c r="P45" s="132"/>
      <c r="Q45" s="133"/>
      <c r="T45" s="42"/>
      <c r="U45" s="42"/>
      <c r="V45" s="1"/>
    </row>
    <row r="46" spans="1:22" x14ac:dyDescent="0.25">
      <c r="A46" s="111" t="s">
        <v>19</v>
      </c>
      <c r="B46" s="63">
        <v>9</v>
      </c>
      <c r="C46" s="55" t="s">
        <v>67</v>
      </c>
      <c r="D46" s="136">
        <v>36</v>
      </c>
      <c r="E46" s="55" t="s">
        <v>71</v>
      </c>
      <c r="F46" s="68" t="s">
        <v>29</v>
      </c>
      <c r="G46" s="56">
        <v>39399</v>
      </c>
      <c r="H46" s="57"/>
      <c r="I46" s="156"/>
      <c r="J46" s="156">
        <v>2.4446759259259261E-3</v>
      </c>
      <c r="K46" s="156"/>
      <c r="L46" s="155"/>
      <c r="M46" s="155">
        <v>6</v>
      </c>
      <c r="N46" s="155"/>
      <c r="O46" s="58"/>
      <c r="P46" s="134"/>
      <c r="Q46" s="135"/>
      <c r="T46" s="42"/>
      <c r="U46" s="42"/>
      <c r="V46" s="1"/>
    </row>
    <row r="47" spans="1:22" x14ac:dyDescent="0.25">
      <c r="A47" s="112" t="s">
        <v>19</v>
      </c>
      <c r="B47" s="62">
        <v>10</v>
      </c>
      <c r="C47" s="34" t="s">
        <v>72</v>
      </c>
      <c r="D47" s="137">
        <v>37</v>
      </c>
      <c r="E47" s="34" t="s">
        <v>73</v>
      </c>
      <c r="F47" s="47" t="s">
        <v>27</v>
      </c>
      <c r="G47" s="35">
        <v>39486</v>
      </c>
      <c r="H47" s="36"/>
      <c r="I47" s="157">
        <v>5.5706018518518518E-4</v>
      </c>
      <c r="J47" s="157">
        <v>1.5634259259259258E-3</v>
      </c>
      <c r="K47" s="157">
        <v>3.7037037037037035E-4</v>
      </c>
      <c r="L47" s="147">
        <v>16</v>
      </c>
      <c r="M47" s="147">
        <v>7</v>
      </c>
      <c r="N47" s="147">
        <v>1</v>
      </c>
      <c r="O47" s="37"/>
      <c r="P47" s="117"/>
      <c r="Q47" s="118"/>
      <c r="T47" s="42"/>
      <c r="U47" s="42"/>
      <c r="V47" s="1"/>
    </row>
    <row r="48" spans="1:22" ht="15.75" x14ac:dyDescent="0.25">
      <c r="A48" s="112" t="s">
        <v>19</v>
      </c>
      <c r="B48" s="62">
        <v>10</v>
      </c>
      <c r="C48" s="34" t="s">
        <v>72</v>
      </c>
      <c r="D48" s="137">
        <v>38</v>
      </c>
      <c r="E48" s="34" t="s">
        <v>74</v>
      </c>
      <c r="F48" s="47" t="s">
        <v>29</v>
      </c>
      <c r="G48" s="35">
        <v>39529</v>
      </c>
      <c r="H48" s="36"/>
      <c r="I48" s="157"/>
      <c r="J48" s="157">
        <v>1.0061342592592594E-3</v>
      </c>
      <c r="K48" s="157"/>
      <c r="L48" s="147"/>
      <c r="M48" s="147">
        <v>7</v>
      </c>
      <c r="N48" s="147"/>
      <c r="O48" s="37"/>
      <c r="P48" s="99">
        <f>SUM(L47,M47:M50,N47)</f>
        <v>40</v>
      </c>
      <c r="Q48" s="120"/>
      <c r="T48" s="42"/>
      <c r="U48" s="42"/>
      <c r="V48" s="1"/>
    </row>
    <row r="49" spans="1:22" x14ac:dyDescent="0.25">
      <c r="A49" s="112" t="s">
        <v>19</v>
      </c>
      <c r="B49" s="62">
        <v>10</v>
      </c>
      <c r="C49" s="34" t="s">
        <v>72</v>
      </c>
      <c r="D49" s="137">
        <v>39</v>
      </c>
      <c r="E49" s="34" t="s">
        <v>75</v>
      </c>
      <c r="F49" s="47" t="s">
        <v>27</v>
      </c>
      <c r="G49" s="35">
        <v>39762</v>
      </c>
      <c r="H49" s="36"/>
      <c r="I49" s="157"/>
      <c r="J49" s="157">
        <v>1.4847222222222221E-3</v>
      </c>
      <c r="K49" s="157"/>
      <c r="L49" s="147"/>
      <c r="M49" s="147">
        <v>7</v>
      </c>
      <c r="N49" s="147"/>
      <c r="O49" s="37"/>
      <c r="P49" s="121"/>
      <c r="Q49" s="122"/>
      <c r="T49" s="42"/>
      <c r="U49" s="42"/>
      <c r="V49" s="1"/>
    </row>
    <row r="50" spans="1:22" x14ac:dyDescent="0.25">
      <c r="A50" s="112" t="s">
        <v>19</v>
      </c>
      <c r="B50" s="62">
        <v>10</v>
      </c>
      <c r="C50" s="34" t="s">
        <v>72</v>
      </c>
      <c r="D50" s="137">
        <v>40</v>
      </c>
      <c r="E50" s="34" t="s">
        <v>76</v>
      </c>
      <c r="F50" s="47" t="s">
        <v>29</v>
      </c>
      <c r="G50" s="35">
        <v>39715</v>
      </c>
      <c r="H50" s="36"/>
      <c r="I50" s="157"/>
      <c r="J50" s="157">
        <v>1.4296296296296297E-3</v>
      </c>
      <c r="K50" s="157"/>
      <c r="L50" s="147"/>
      <c r="M50" s="147">
        <v>2</v>
      </c>
      <c r="N50" s="147"/>
      <c r="O50" s="37"/>
      <c r="P50" s="123"/>
      <c r="Q50" s="124"/>
      <c r="T50" s="42"/>
      <c r="U50" s="42"/>
      <c r="V50" s="1"/>
    </row>
    <row r="51" spans="1:22" x14ac:dyDescent="0.25">
      <c r="A51" s="111" t="s">
        <v>19</v>
      </c>
      <c r="B51" s="63">
        <v>11</v>
      </c>
      <c r="C51" s="55" t="s">
        <v>77</v>
      </c>
      <c r="D51" s="136">
        <v>41</v>
      </c>
      <c r="E51" s="55" t="s">
        <v>78</v>
      </c>
      <c r="F51" s="68" t="s">
        <v>27</v>
      </c>
      <c r="G51" s="56">
        <v>39278</v>
      </c>
      <c r="H51" s="57"/>
      <c r="I51" s="156">
        <v>6.8321759259259258E-4</v>
      </c>
      <c r="J51" s="156">
        <v>1.2910879629629628E-3</v>
      </c>
      <c r="K51" s="156">
        <v>4.3831018518518519E-4</v>
      </c>
      <c r="L51" s="155">
        <v>8</v>
      </c>
      <c r="M51" s="155">
        <v>3</v>
      </c>
      <c r="N51" s="155">
        <v>0</v>
      </c>
      <c r="O51" s="58"/>
      <c r="P51" s="129"/>
      <c r="Q51" s="130"/>
      <c r="T51" s="42"/>
      <c r="U51" s="42"/>
      <c r="V51" s="1"/>
    </row>
    <row r="52" spans="1:22" ht="15.75" x14ac:dyDescent="0.25">
      <c r="A52" s="111" t="s">
        <v>19</v>
      </c>
      <c r="B52" s="63">
        <v>11</v>
      </c>
      <c r="C52" s="55" t="s">
        <v>77</v>
      </c>
      <c r="D52" s="136">
        <v>42</v>
      </c>
      <c r="E52" s="55" t="s">
        <v>79</v>
      </c>
      <c r="F52" s="68" t="s">
        <v>29</v>
      </c>
      <c r="G52" s="56">
        <v>39349</v>
      </c>
      <c r="H52" s="57"/>
      <c r="I52" s="156"/>
      <c r="J52" s="156">
        <v>1.4755787037037036E-3</v>
      </c>
      <c r="K52" s="156"/>
      <c r="L52" s="155"/>
      <c r="M52" s="155">
        <v>5</v>
      </c>
      <c r="N52" s="155"/>
      <c r="O52" s="58"/>
      <c r="P52" s="94">
        <f>SUM(L51,M51:M54,N51)</f>
        <v>32</v>
      </c>
      <c r="Q52" s="131"/>
      <c r="T52" s="42"/>
      <c r="U52" s="42"/>
      <c r="V52" s="1"/>
    </row>
    <row r="53" spans="1:22" x14ac:dyDescent="0.25">
      <c r="A53" s="111" t="s">
        <v>19</v>
      </c>
      <c r="B53" s="63">
        <v>11</v>
      </c>
      <c r="C53" s="55" t="s">
        <v>77</v>
      </c>
      <c r="D53" s="136">
        <v>43</v>
      </c>
      <c r="E53" s="55" t="s">
        <v>80</v>
      </c>
      <c r="F53" s="68" t="s">
        <v>27</v>
      </c>
      <c r="G53" s="56">
        <v>39276</v>
      </c>
      <c r="H53" s="57"/>
      <c r="I53" s="156"/>
      <c r="J53" s="156">
        <v>2.7777777777777779E-3</v>
      </c>
      <c r="K53" s="156"/>
      <c r="L53" s="155"/>
      <c r="M53" s="155">
        <v>7</v>
      </c>
      <c r="N53" s="155"/>
      <c r="O53" s="58"/>
      <c r="P53" s="132"/>
      <c r="Q53" s="133"/>
      <c r="T53" s="42"/>
      <c r="U53" s="42"/>
      <c r="V53" s="1"/>
    </row>
    <row r="54" spans="1:22" x14ac:dyDescent="0.25">
      <c r="A54" s="111" t="s">
        <v>19</v>
      </c>
      <c r="B54" s="63">
        <v>11</v>
      </c>
      <c r="C54" s="55" t="s">
        <v>77</v>
      </c>
      <c r="D54" s="136">
        <v>44</v>
      </c>
      <c r="E54" s="55" t="s">
        <v>81</v>
      </c>
      <c r="F54" s="68" t="s">
        <v>29</v>
      </c>
      <c r="G54" s="56">
        <v>39407</v>
      </c>
      <c r="H54" s="57"/>
      <c r="I54" s="156"/>
      <c r="J54" s="156">
        <v>1.3504629629629628E-3</v>
      </c>
      <c r="K54" s="156"/>
      <c r="L54" s="155"/>
      <c r="M54" s="155">
        <v>9</v>
      </c>
      <c r="N54" s="155"/>
      <c r="O54" s="58"/>
      <c r="P54" s="134"/>
      <c r="Q54" s="135"/>
      <c r="T54" s="42"/>
      <c r="U54" s="42"/>
      <c r="V54" s="1"/>
    </row>
    <row r="55" spans="1:22" x14ac:dyDescent="0.25">
      <c r="A55" s="112" t="s">
        <v>19</v>
      </c>
      <c r="B55" s="62">
        <v>12</v>
      </c>
      <c r="C55" s="34" t="s">
        <v>82</v>
      </c>
      <c r="D55" s="166">
        <v>45</v>
      </c>
      <c r="E55" s="167" t="s">
        <v>83</v>
      </c>
      <c r="F55" s="168" t="s">
        <v>27</v>
      </c>
      <c r="G55" s="169">
        <v>39642</v>
      </c>
      <c r="H55" s="146"/>
      <c r="I55" s="157">
        <v>6.2870370370370369E-4</v>
      </c>
      <c r="J55" s="157">
        <v>2.7777777777777779E-3</v>
      </c>
      <c r="K55" s="157">
        <v>2.2951388888888888E-4</v>
      </c>
      <c r="L55" s="147">
        <v>0</v>
      </c>
      <c r="M55" s="147">
        <v>10</v>
      </c>
      <c r="N55" s="147">
        <v>2</v>
      </c>
      <c r="O55" s="147"/>
      <c r="P55" s="101"/>
      <c r="Q55" s="104"/>
      <c r="T55" s="42"/>
      <c r="U55" s="42"/>
      <c r="V55" s="1"/>
    </row>
    <row r="56" spans="1:22" ht="15.75" x14ac:dyDescent="0.25">
      <c r="A56" s="112" t="s">
        <v>19</v>
      </c>
      <c r="B56" s="62">
        <v>12</v>
      </c>
      <c r="C56" s="34" t="s">
        <v>82</v>
      </c>
      <c r="D56" s="166">
        <v>46</v>
      </c>
      <c r="E56" s="167" t="s">
        <v>84</v>
      </c>
      <c r="F56" s="168" t="s">
        <v>29</v>
      </c>
      <c r="G56" s="169">
        <v>39166</v>
      </c>
      <c r="H56" s="146"/>
      <c r="I56" s="157"/>
      <c r="J56" s="157">
        <v>1.9395833333333333E-3</v>
      </c>
      <c r="K56" s="157"/>
      <c r="L56" s="147"/>
      <c r="M56" s="147">
        <v>6</v>
      </c>
      <c r="N56" s="147"/>
      <c r="O56" s="147"/>
      <c r="P56" s="99">
        <f>SUM(L55,M55:M58,N55)</f>
        <v>29</v>
      </c>
      <c r="Q56" s="105"/>
      <c r="T56" s="42"/>
      <c r="U56" s="42"/>
      <c r="V56" s="1"/>
    </row>
    <row r="57" spans="1:22" x14ac:dyDescent="0.25">
      <c r="A57" s="112" t="s">
        <v>19</v>
      </c>
      <c r="B57" s="62">
        <v>12</v>
      </c>
      <c r="C57" s="34" t="s">
        <v>82</v>
      </c>
      <c r="D57" s="166">
        <v>47</v>
      </c>
      <c r="E57" s="167" t="s">
        <v>85</v>
      </c>
      <c r="F57" s="168" t="s">
        <v>27</v>
      </c>
      <c r="G57" s="169">
        <v>39894</v>
      </c>
      <c r="H57" s="146"/>
      <c r="I57" s="100"/>
      <c r="J57" s="157">
        <v>1.7971064814814813E-3</v>
      </c>
      <c r="K57" s="100"/>
      <c r="L57" s="170"/>
      <c r="M57" s="171">
        <v>5</v>
      </c>
      <c r="N57" s="170"/>
      <c r="O57" s="147"/>
      <c r="P57" s="102"/>
      <c r="Q57" s="106"/>
      <c r="T57" s="42"/>
      <c r="U57" s="42"/>
      <c r="V57" s="1"/>
    </row>
    <row r="58" spans="1:22" x14ac:dyDescent="0.25">
      <c r="A58" s="112" t="s">
        <v>19</v>
      </c>
      <c r="B58" s="62">
        <v>12</v>
      </c>
      <c r="C58" s="34" t="s">
        <v>82</v>
      </c>
      <c r="D58" s="166">
        <v>48</v>
      </c>
      <c r="E58" s="167" t="s">
        <v>86</v>
      </c>
      <c r="F58" s="168" t="s">
        <v>29</v>
      </c>
      <c r="G58" s="169">
        <v>39863</v>
      </c>
      <c r="H58" s="146"/>
      <c r="I58" s="157"/>
      <c r="J58" s="157">
        <v>1.2528935185185184E-3</v>
      </c>
      <c r="K58" s="157"/>
      <c r="L58" s="147"/>
      <c r="M58" s="147">
        <v>6</v>
      </c>
      <c r="N58" s="147"/>
      <c r="O58" s="147"/>
      <c r="P58" s="103"/>
      <c r="Q58" s="107"/>
      <c r="T58" s="42"/>
      <c r="U58" s="42"/>
      <c r="V58" s="1"/>
    </row>
    <row r="59" spans="1:22" x14ac:dyDescent="0.25">
      <c r="A59" s="111" t="s">
        <v>19</v>
      </c>
      <c r="B59" s="63">
        <v>13</v>
      </c>
      <c r="C59" s="55" t="s">
        <v>87</v>
      </c>
      <c r="D59" s="136">
        <v>49</v>
      </c>
      <c r="E59" s="55" t="s">
        <v>88</v>
      </c>
      <c r="F59" s="68" t="s">
        <v>27</v>
      </c>
      <c r="G59" s="56">
        <v>39492</v>
      </c>
      <c r="H59" s="57"/>
      <c r="I59" s="156">
        <v>6.8981481481481487E-4</v>
      </c>
      <c r="J59" s="156">
        <v>1.8255787037037036E-3</v>
      </c>
      <c r="K59" s="156">
        <v>3.5740740740740736E-4</v>
      </c>
      <c r="L59" s="155">
        <v>8</v>
      </c>
      <c r="M59" s="155">
        <v>6</v>
      </c>
      <c r="N59" s="155">
        <v>0</v>
      </c>
      <c r="O59" s="58"/>
      <c r="P59" s="129"/>
      <c r="Q59" s="130"/>
      <c r="T59" s="42"/>
      <c r="U59" s="42"/>
      <c r="V59" s="1"/>
    </row>
    <row r="60" spans="1:22" ht="15.75" x14ac:dyDescent="0.25">
      <c r="A60" s="111" t="s">
        <v>19</v>
      </c>
      <c r="B60" s="63">
        <v>13</v>
      </c>
      <c r="C60" s="55" t="s">
        <v>87</v>
      </c>
      <c r="D60" s="136">
        <v>50</v>
      </c>
      <c r="E60" s="55" t="s">
        <v>89</v>
      </c>
      <c r="F60" s="68" t="s">
        <v>29</v>
      </c>
      <c r="G60" s="56">
        <v>39620</v>
      </c>
      <c r="H60" s="57"/>
      <c r="I60" s="156"/>
      <c r="J60" s="156">
        <v>1.6983796296296298E-3</v>
      </c>
      <c r="K60" s="156"/>
      <c r="L60" s="155"/>
      <c r="M60" s="155">
        <v>6</v>
      </c>
      <c r="N60" s="155"/>
      <c r="O60" s="58"/>
      <c r="P60" s="94">
        <f>SUM(L59,M59:M62,N59)</f>
        <v>30</v>
      </c>
      <c r="Q60" s="131"/>
      <c r="T60" s="42"/>
      <c r="U60" s="42"/>
      <c r="V60" s="1"/>
    </row>
    <row r="61" spans="1:22" x14ac:dyDescent="0.25">
      <c r="A61" s="111" t="s">
        <v>19</v>
      </c>
      <c r="B61" s="63">
        <v>13</v>
      </c>
      <c r="C61" s="55" t="s">
        <v>87</v>
      </c>
      <c r="D61" s="136">
        <v>51</v>
      </c>
      <c r="E61" s="55" t="s">
        <v>90</v>
      </c>
      <c r="F61" s="68" t="s">
        <v>27</v>
      </c>
      <c r="G61" s="56">
        <v>39701</v>
      </c>
      <c r="H61" s="57"/>
      <c r="I61" s="156"/>
      <c r="J61" s="156">
        <v>1.9804398148148146E-3</v>
      </c>
      <c r="K61" s="156"/>
      <c r="L61" s="155"/>
      <c r="M61" s="155">
        <v>0</v>
      </c>
      <c r="N61" s="155"/>
      <c r="O61" s="58"/>
      <c r="P61" s="132"/>
      <c r="Q61" s="133"/>
      <c r="T61" s="42"/>
      <c r="U61" s="42"/>
      <c r="V61" s="1"/>
    </row>
    <row r="62" spans="1:22" x14ac:dyDescent="0.25">
      <c r="A62" s="111" t="s">
        <v>19</v>
      </c>
      <c r="B62" s="63">
        <v>13</v>
      </c>
      <c r="C62" s="55" t="s">
        <v>87</v>
      </c>
      <c r="D62" s="136">
        <v>52</v>
      </c>
      <c r="E62" s="55" t="s">
        <v>91</v>
      </c>
      <c r="F62" s="68" t="s">
        <v>29</v>
      </c>
      <c r="G62" s="56">
        <v>39527</v>
      </c>
      <c r="H62" s="57"/>
      <c r="I62" s="156"/>
      <c r="J62" s="156">
        <v>1.9341435185185184E-3</v>
      </c>
      <c r="K62" s="156"/>
      <c r="L62" s="155"/>
      <c r="M62" s="155">
        <v>10</v>
      </c>
      <c r="N62" s="155"/>
      <c r="O62" s="58"/>
      <c r="P62" s="134"/>
      <c r="Q62" s="135"/>
      <c r="T62" s="42"/>
      <c r="U62" s="42"/>
      <c r="V62" s="1"/>
    </row>
    <row r="63" spans="1:22" x14ac:dyDescent="0.25">
      <c r="A63" s="112" t="s">
        <v>19</v>
      </c>
      <c r="B63" s="62">
        <v>14</v>
      </c>
      <c r="C63" s="34" t="s">
        <v>92</v>
      </c>
      <c r="D63" s="137">
        <v>53</v>
      </c>
      <c r="E63" s="34" t="s">
        <v>93</v>
      </c>
      <c r="F63" s="47" t="s">
        <v>27</v>
      </c>
      <c r="G63" s="35">
        <v>39342</v>
      </c>
      <c r="H63" s="36"/>
      <c r="I63" s="157">
        <v>4.6840277777777782E-4</v>
      </c>
      <c r="J63" s="157">
        <v>2.6820601851851849E-3</v>
      </c>
      <c r="K63" s="157">
        <v>6.197916666666666E-4</v>
      </c>
      <c r="L63" s="147">
        <v>8</v>
      </c>
      <c r="M63" s="147">
        <v>5</v>
      </c>
      <c r="N63" s="147">
        <v>2</v>
      </c>
      <c r="O63" s="37"/>
      <c r="P63" s="117"/>
      <c r="Q63" s="118"/>
      <c r="T63" s="42"/>
      <c r="U63" s="42"/>
      <c r="V63" s="1"/>
    </row>
    <row r="64" spans="1:22" ht="15.75" x14ac:dyDescent="0.25">
      <c r="A64" s="112" t="s">
        <v>19</v>
      </c>
      <c r="B64" s="62">
        <v>14</v>
      </c>
      <c r="C64" s="34" t="s">
        <v>92</v>
      </c>
      <c r="D64" s="137">
        <v>54</v>
      </c>
      <c r="E64" s="34" t="s">
        <v>94</v>
      </c>
      <c r="F64" s="47" t="s">
        <v>29</v>
      </c>
      <c r="G64" s="35">
        <v>39482</v>
      </c>
      <c r="H64" s="36"/>
      <c r="I64" s="157"/>
      <c r="J64" s="157">
        <v>2.524074074074074E-3</v>
      </c>
      <c r="K64" s="157"/>
      <c r="L64" s="147"/>
      <c r="M64" s="147">
        <v>0</v>
      </c>
      <c r="N64" s="147"/>
      <c r="O64" s="37"/>
      <c r="P64" s="99">
        <f>SUM(L63,M63:M66,N63)</f>
        <v>20</v>
      </c>
      <c r="Q64" s="120"/>
      <c r="T64" s="42"/>
      <c r="U64" s="42"/>
      <c r="V64" s="1"/>
    </row>
    <row r="65" spans="1:22" x14ac:dyDescent="0.25">
      <c r="A65" s="112" t="s">
        <v>19</v>
      </c>
      <c r="B65" s="62">
        <v>14</v>
      </c>
      <c r="C65" s="34" t="s">
        <v>92</v>
      </c>
      <c r="D65" s="137">
        <v>55</v>
      </c>
      <c r="E65" s="34" t="s">
        <v>95</v>
      </c>
      <c r="F65" s="47" t="s">
        <v>27</v>
      </c>
      <c r="G65" s="35">
        <v>39453</v>
      </c>
      <c r="H65" s="36"/>
      <c r="I65" s="157"/>
      <c r="J65" s="157">
        <v>1.8855324074074076E-3</v>
      </c>
      <c r="K65" s="157"/>
      <c r="L65" s="147"/>
      <c r="M65" s="147">
        <v>0</v>
      </c>
      <c r="N65" s="147"/>
      <c r="O65" s="37"/>
      <c r="P65" s="121"/>
      <c r="Q65" s="122"/>
      <c r="T65" s="42"/>
      <c r="U65" s="42"/>
      <c r="V65" s="1"/>
    </row>
    <row r="66" spans="1:22" x14ac:dyDescent="0.25">
      <c r="A66" s="112" t="s">
        <v>19</v>
      </c>
      <c r="B66" s="62">
        <v>14</v>
      </c>
      <c r="C66" s="34" t="s">
        <v>92</v>
      </c>
      <c r="D66" s="137">
        <v>56</v>
      </c>
      <c r="E66" s="34" t="s">
        <v>96</v>
      </c>
      <c r="F66" s="47" t="s">
        <v>29</v>
      </c>
      <c r="G66" s="35">
        <v>39255</v>
      </c>
      <c r="H66" s="36"/>
      <c r="I66" s="157"/>
      <c r="J66" s="157">
        <v>2.1557870370370372E-3</v>
      </c>
      <c r="K66" s="157"/>
      <c r="L66" s="147"/>
      <c r="M66" s="147">
        <v>5</v>
      </c>
      <c r="N66" s="147"/>
      <c r="O66" s="37"/>
      <c r="P66" s="123"/>
      <c r="Q66" s="124"/>
      <c r="T66" s="42"/>
      <c r="U66" s="42"/>
      <c r="V66" s="1"/>
    </row>
    <row r="67" spans="1:22" x14ac:dyDescent="0.25">
      <c r="A67" s="111" t="s">
        <v>19</v>
      </c>
      <c r="B67" s="63">
        <v>15</v>
      </c>
      <c r="C67" s="55" t="s">
        <v>97</v>
      </c>
      <c r="D67" s="136">
        <v>57</v>
      </c>
      <c r="E67" s="55" t="s">
        <v>98</v>
      </c>
      <c r="F67" s="68" t="s">
        <v>27</v>
      </c>
      <c r="G67" s="56">
        <v>39349</v>
      </c>
      <c r="H67" s="57"/>
      <c r="I67" s="156">
        <v>6.9155092592592586E-4</v>
      </c>
      <c r="J67" s="156">
        <v>1.5601851851851851E-3</v>
      </c>
      <c r="K67" s="156">
        <v>3.1817129629629627E-4</v>
      </c>
      <c r="L67" s="155">
        <v>8</v>
      </c>
      <c r="M67" s="155">
        <v>4</v>
      </c>
      <c r="N67" s="155">
        <v>0</v>
      </c>
      <c r="O67" s="58"/>
      <c r="P67" s="129"/>
      <c r="Q67" s="130"/>
      <c r="T67" s="42"/>
      <c r="U67" s="42"/>
      <c r="V67" s="1"/>
    </row>
    <row r="68" spans="1:22" ht="15.75" x14ac:dyDescent="0.25">
      <c r="A68" s="111" t="s">
        <v>19</v>
      </c>
      <c r="B68" s="63">
        <v>15</v>
      </c>
      <c r="C68" s="55" t="s">
        <v>97</v>
      </c>
      <c r="D68" s="136">
        <v>58</v>
      </c>
      <c r="E68" s="55" t="s">
        <v>99</v>
      </c>
      <c r="F68" s="68" t="s">
        <v>29</v>
      </c>
      <c r="G68" s="56">
        <v>39369</v>
      </c>
      <c r="H68" s="57"/>
      <c r="I68" s="156"/>
      <c r="J68" s="156">
        <v>1.7302083333333334E-3</v>
      </c>
      <c r="K68" s="156"/>
      <c r="L68" s="155"/>
      <c r="M68" s="155">
        <v>2</v>
      </c>
      <c r="N68" s="155"/>
      <c r="O68" s="58"/>
      <c r="P68" s="94">
        <f>SUM(L67,M67:M70,N67)</f>
        <v>19</v>
      </c>
      <c r="Q68" s="131"/>
      <c r="T68" s="42"/>
      <c r="U68" s="42"/>
      <c r="V68" s="1"/>
    </row>
    <row r="69" spans="1:22" x14ac:dyDescent="0.25">
      <c r="A69" s="111" t="s">
        <v>19</v>
      </c>
      <c r="B69" s="63">
        <v>15</v>
      </c>
      <c r="C69" s="55" t="s">
        <v>97</v>
      </c>
      <c r="D69" s="136">
        <v>59</v>
      </c>
      <c r="E69" s="55" t="s">
        <v>100</v>
      </c>
      <c r="F69" s="68" t="s">
        <v>27</v>
      </c>
      <c r="G69" s="56">
        <v>39214</v>
      </c>
      <c r="H69" s="57"/>
      <c r="I69" s="156"/>
      <c r="J69" s="156">
        <v>1.8760416666666667E-3</v>
      </c>
      <c r="K69" s="156"/>
      <c r="L69" s="155"/>
      <c r="M69" s="155">
        <v>1</v>
      </c>
      <c r="N69" s="155"/>
      <c r="O69" s="58"/>
      <c r="P69" s="132"/>
      <c r="Q69" s="133"/>
      <c r="T69" s="42"/>
      <c r="U69" s="42"/>
      <c r="V69" s="1"/>
    </row>
    <row r="70" spans="1:22" x14ac:dyDescent="0.25">
      <c r="A70" s="111" t="s">
        <v>19</v>
      </c>
      <c r="B70" s="63">
        <v>15</v>
      </c>
      <c r="C70" s="55" t="s">
        <v>97</v>
      </c>
      <c r="D70" s="136">
        <v>60</v>
      </c>
      <c r="E70" s="55" t="s">
        <v>101</v>
      </c>
      <c r="F70" s="68" t="s">
        <v>29</v>
      </c>
      <c r="G70" s="56">
        <v>39292</v>
      </c>
      <c r="H70" s="57"/>
      <c r="I70" s="156"/>
      <c r="J70" s="156">
        <v>1.6667824074074076E-3</v>
      </c>
      <c r="K70" s="156"/>
      <c r="L70" s="155"/>
      <c r="M70" s="155">
        <v>4</v>
      </c>
      <c r="N70" s="155"/>
      <c r="O70" s="58"/>
      <c r="P70" s="134"/>
      <c r="Q70" s="135"/>
      <c r="T70" s="42"/>
      <c r="U70" s="42"/>
      <c r="V70" s="1"/>
    </row>
    <row r="71" spans="1:22" x14ac:dyDescent="0.25">
      <c r="A71" s="112" t="s">
        <v>19</v>
      </c>
      <c r="B71" s="62">
        <v>16</v>
      </c>
      <c r="C71" s="34" t="s">
        <v>102</v>
      </c>
      <c r="D71" s="137">
        <v>61</v>
      </c>
      <c r="E71" s="34" t="s">
        <v>103</v>
      </c>
      <c r="F71" s="47" t="s">
        <v>27</v>
      </c>
      <c r="G71" s="35">
        <v>39364</v>
      </c>
      <c r="H71" s="36"/>
      <c r="I71" s="157">
        <v>6.9224537037037041E-4</v>
      </c>
      <c r="J71" s="157">
        <v>2.7777777777777779E-3</v>
      </c>
      <c r="K71" s="157">
        <v>3.3657407407407404E-4</v>
      </c>
      <c r="L71" s="147">
        <v>12</v>
      </c>
      <c r="M71" s="147">
        <v>3</v>
      </c>
      <c r="N71" s="147">
        <v>0</v>
      </c>
      <c r="O71" s="37"/>
      <c r="P71" s="117"/>
      <c r="Q71" s="118"/>
      <c r="T71" s="42"/>
      <c r="U71" s="42"/>
      <c r="V71" s="1"/>
    </row>
    <row r="72" spans="1:22" ht="15.75" x14ac:dyDescent="0.25">
      <c r="A72" s="112" t="s">
        <v>19</v>
      </c>
      <c r="B72" s="62">
        <v>16</v>
      </c>
      <c r="C72" s="34" t="s">
        <v>102</v>
      </c>
      <c r="D72" s="137">
        <v>62</v>
      </c>
      <c r="E72" s="34" t="s">
        <v>104</v>
      </c>
      <c r="F72" s="47" t="s">
        <v>29</v>
      </c>
      <c r="G72" s="35">
        <v>39316</v>
      </c>
      <c r="H72" s="36"/>
      <c r="I72" s="157"/>
      <c r="J72" s="157">
        <v>2.7777777777777779E-3</v>
      </c>
      <c r="K72" s="157"/>
      <c r="L72" s="147"/>
      <c r="M72" s="147">
        <v>3</v>
      </c>
      <c r="N72" s="147"/>
      <c r="O72" s="37"/>
      <c r="P72" s="99">
        <f>SUM(L71,M71:M74,N71)</f>
        <v>25</v>
      </c>
      <c r="Q72" s="120"/>
      <c r="T72" s="42"/>
      <c r="U72" s="42"/>
      <c r="V72" s="1"/>
    </row>
    <row r="73" spans="1:22" x14ac:dyDescent="0.25">
      <c r="A73" s="112" t="s">
        <v>19</v>
      </c>
      <c r="B73" s="62">
        <v>16</v>
      </c>
      <c r="C73" s="34" t="s">
        <v>102</v>
      </c>
      <c r="D73" s="137">
        <v>63</v>
      </c>
      <c r="E73" s="34" t="s">
        <v>105</v>
      </c>
      <c r="F73" s="47" t="s">
        <v>27</v>
      </c>
      <c r="G73" s="35">
        <v>39223</v>
      </c>
      <c r="H73" s="36"/>
      <c r="I73" s="157"/>
      <c r="J73" s="157">
        <v>2.0313657407407407E-3</v>
      </c>
      <c r="K73" s="157"/>
      <c r="L73" s="147"/>
      <c r="M73" s="147">
        <v>2</v>
      </c>
      <c r="N73" s="147"/>
      <c r="O73" s="37"/>
      <c r="P73" s="121"/>
      <c r="Q73" s="122"/>
      <c r="T73" s="42"/>
      <c r="U73" s="42"/>
      <c r="V73" s="1"/>
    </row>
    <row r="74" spans="1:22" x14ac:dyDescent="0.25">
      <c r="A74" s="112" t="s">
        <v>19</v>
      </c>
      <c r="B74" s="62">
        <v>16</v>
      </c>
      <c r="C74" s="34" t="s">
        <v>102</v>
      </c>
      <c r="D74" s="137">
        <v>64</v>
      </c>
      <c r="E74" s="34" t="s">
        <v>106</v>
      </c>
      <c r="F74" s="47" t="s">
        <v>29</v>
      </c>
      <c r="G74" s="35">
        <v>39450</v>
      </c>
      <c r="H74" s="36"/>
      <c r="I74" s="157"/>
      <c r="J74" s="157">
        <v>1.6473379629629631E-3</v>
      </c>
      <c r="K74" s="157"/>
      <c r="L74" s="147"/>
      <c r="M74" s="147">
        <v>5</v>
      </c>
      <c r="N74" s="147"/>
      <c r="O74" s="37"/>
      <c r="P74" s="123"/>
      <c r="Q74" s="124"/>
      <c r="T74" s="42"/>
      <c r="U74" s="42"/>
      <c r="V74" s="1"/>
    </row>
    <row r="75" spans="1:22" x14ac:dyDescent="0.25">
      <c r="A75" s="111" t="s">
        <v>19</v>
      </c>
      <c r="B75" s="63">
        <v>17</v>
      </c>
      <c r="C75" s="55" t="s">
        <v>107</v>
      </c>
      <c r="D75" s="136">
        <v>65</v>
      </c>
      <c r="E75" s="55" t="s">
        <v>108</v>
      </c>
      <c r="F75" s="68" t="s">
        <v>27</v>
      </c>
      <c r="G75" s="56">
        <v>39506</v>
      </c>
      <c r="H75" s="57"/>
      <c r="I75" s="156">
        <v>6.9409722222222225E-4</v>
      </c>
      <c r="J75" s="156">
        <v>1.4855324074074074E-3</v>
      </c>
      <c r="K75" s="156">
        <v>6.0520833333333336E-4</v>
      </c>
      <c r="L75" s="155">
        <v>16</v>
      </c>
      <c r="M75" s="155">
        <v>5</v>
      </c>
      <c r="N75" s="155">
        <v>1</v>
      </c>
      <c r="O75" s="58"/>
      <c r="P75" s="129"/>
      <c r="Q75" s="130"/>
      <c r="T75" s="42"/>
      <c r="U75" s="42"/>
      <c r="V75" s="1"/>
    </row>
    <row r="76" spans="1:22" ht="15.75" x14ac:dyDescent="0.25">
      <c r="A76" s="111" t="s">
        <v>19</v>
      </c>
      <c r="B76" s="63">
        <v>17</v>
      </c>
      <c r="C76" s="55" t="s">
        <v>107</v>
      </c>
      <c r="D76" s="136">
        <v>66</v>
      </c>
      <c r="E76" s="55" t="s">
        <v>109</v>
      </c>
      <c r="F76" s="68" t="s">
        <v>29</v>
      </c>
      <c r="G76" s="56">
        <v>39550</v>
      </c>
      <c r="H76" s="57"/>
      <c r="I76" s="156"/>
      <c r="J76" s="156">
        <v>1.1943287037037037E-3</v>
      </c>
      <c r="K76" s="156"/>
      <c r="L76" s="155"/>
      <c r="M76" s="155">
        <v>2</v>
      </c>
      <c r="N76" s="155"/>
      <c r="O76" s="58"/>
      <c r="P76" s="94">
        <f>SUM(L75,M75:M78,N75)</f>
        <v>33</v>
      </c>
      <c r="Q76" s="131"/>
      <c r="T76" s="42"/>
      <c r="U76" s="42"/>
      <c r="V76" s="1"/>
    </row>
    <row r="77" spans="1:22" x14ac:dyDescent="0.25">
      <c r="A77" s="111" t="s">
        <v>19</v>
      </c>
      <c r="B77" s="63">
        <v>17</v>
      </c>
      <c r="C77" s="55" t="s">
        <v>107</v>
      </c>
      <c r="D77" s="136">
        <v>67</v>
      </c>
      <c r="E77" s="55" t="s">
        <v>110</v>
      </c>
      <c r="F77" s="68" t="s">
        <v>27</v>
      </c>
      <c r="G77" s="56">
        <v>39607</v>
      </c>
      <c r="H77" s="57"/>
      <c r="I77" s="156"/>
      <c r="J77" s="156">
        <v>1.508564814814815E-3</v>
      </c>
      <c r="K77" s="156"/>
      <c r="L77" s="155"/>
      <c r="M77" s="155">
        <v>5</v>
      </c>
      <c r="N77" s="155"/>
      <c r="O77" s="58"/>
      <c r="P77" s="132"/>
      <c r="Q77" s="133"/>
      <c r="T77" s="42"/>
      <c r="U77" s="42"/>
      <c r="V77" s="1"/>
    </row>
    <row r="78" spans="1:22" x14ac:dyDescent="0.25">
      <c r="A78" s="111" t="s">
        <v>19</v>
      </c>
      <c r="B78" s="63">
        <v>17</v>
      </c>
      <c r="C78" s="55" t="s">
        <v>107</v>
      </c>
      <c r="D78" s="136">
        <v>68</v>
      </c>
      <c r="E78" s="55" t="s">
        <v>111</v>
      </c>
      <c r="F78" s="68" t="s">
        <v>29</v>
      </c>
      <c r="G78" s="56">
        <v>39722</v>
      </c>
      <c r="H78" s="57"/>
      <c r="I78" s="156"/>
      <c r="J78" s="156">
        <v>1.7050925925925925E-3</v>
      </c>
      <c r="K78" s="156"/>
      <c r="L78" s="155"/>
      <c r="M78" s="155">
        <v>4</v>
      </c>
      <c r="N78" s="155"/>
      <c r="O78" s="58"/>
      <c r="P78" s="134"/>
      <c r="Q78" s="135"/>
      <c r="T78" s="42"/>
      <c r="U78" s="42"/>
      <c r="V78" s="1"/>
    </row>
    <row r="79" spans="1:22" x14ac:dyDescent="0.25">
      <c r="A79" s="112" t="s">
        <v>19</v>
      </c>
      <c r="B79" s="62">
        <v>18</v>
      </c>
      <c r="C79" s="34" t="s">
        <v>112</v>
      </c>
      <c r="D79" s="137">
        <v>69</v>
      </c>
      <c r="E79" s="34" t="s">
        <v>113</v>
      </c>
      <c r="F79" s="47" t="s">
        <v>27</v>
      </c>
      <c r="G79" s="35">
        <v>39680</v>
      </c>
      <c r="H79" s="36"/>
      <c r="I79" s="157">
        <v>6.5277777777777773E-4</v>
      </c>
      <c r="J79" s="157">
        <v>2.2490740740740739E-3</v>
      </c>
      <c r="K79" s="157">
        <v>5.2731481481481488E-4</v>
      </c>
      <c r="L79" s="147">
        <v>0</v>
      </c>
      <c r="M79" s="147">
        <v>5</v>
      </c>
      <c r="N79" s="147">
        <v>1</v>
      </c>
      <c r="O79" s="37"/>
      <c r="P79" s="117"/>
      <c r="Q79" s="118"/>
      <c r="T79" s="42"/>
      <c r="U79" s="42"/>
      <c r="V79" s="1"/>
    </row>
    <row r="80" spans="1:22" ht="15.75" x14ac:dyDescent="0.25">
      <c r="A80" s="112" t="s">
        <v>19</v>
      </c>
      <c r="B80" s="62">
        <v>18</v>
      </c>
      <c r="C80" s="34" t="s">
        <v>112</v>
      </c>
      <c r="D80" s="137">
        <v>70</v>
      </c>
      <c r="E80" s="34" t="s">
        <v>114</v>
      </c>
      <c r="F80" s="47" t="s">
        <v>29</v>
      </c>
      <c r="G80" s="35">
        <v>39386</v>
      </c>
      <c r="H80" s="36"/>
      <c r="I80" s="157"/>
      <c r="J80" s="157">
        <v>1.8685185185185185E-3</v>
      </c>
      <c r="K80" s="157"/>
      <c r="L80" s="147"/>
      <c r="M80" s="147">
        <v>7</v>
      </c>
      <c r="N80" s="147"/>
      <c r="O80" s="37"/>
      <c r="P80" s="99">
        <f>SUM(L79,M79:M82,N79)</f>
        <v>25</v>
      </c>
      <c r="Q80" s="120"/>
      <c r="T80" s="42"/>
      <c r="U80" s="42"/>
      <c r="V80" s="1"/>
    </row>
    <row r="81" spans="1:22" x14ac:dyDescent="0.25">
      <c r="A81" s="112" t="s">
        <v>19</v>
      </c>
      <c r="B81" s="62">
        <v>18</v>
      </c>
      <c r="C81" s="34" t="s">
        <v>112</v>
      </c>
      <c r="D81" s="137">
        <v>71</v>
      </c>
      <c r="E81" s="34" t="s">
        <v>115</v>
      </c>
      <c r="F81" s="47" t="s">
        <v>27</v>
      </c>
      <c r="G81" s="35">
        <v>39573</v>
      </c>
      <c r="H81" s="36"/>
      <c r="I81" s="157"/>
      <c r="J81" s="157">
        <v>1.3993055555555555E-3</v>
      </c>
      <c r="K81" s="157"/>
      <c r="L81" s="147"/>
      <c r="M81" s="147">
        <v>2</v>
      </c>
      <c r="N81" s="147"/>
      <c r="O81" s="37"/>
      <c r="P81" s="121"/>
      <c r="Q81" s="122"/>
      <c r="T81" s="42"/>
      <c r="U81" s="42"/>
      <c r="V81" s="1"/>
    </row>
    <row r="82" spans="1:22" x14ac:dyDescent="0.25">
      <c r="A82" s="112" t="s">
        <v>19</v>
      </c>
      <c r="B82" s="62">
        <v>18</v>
      </c>
      <c r="C82" s="34" t="s">
        <v>112</v>
      </c>
      <c r="D82" s="137">
        <v>72</v>
      </c>
      <c r="E82" s="34" t="s">
        <v>116</v>
      </c>
      <c r="F82" s="47" t="s">
        <v>29</v>
      </c>
      <c r="G82" s="35">
        <v>39833</v>
      </c>
      <c r="H82" s="36"/>
      <c r="I82" s="157"/>
      <c r="J82" s="157">
        <v>2.2956018518518521E-3</v>
      </c>
      <c r="K82" s="157"/>
      <c r="L82" s="147"/>
      <c r="M82" s="147">
        <v>10</v>
      </c>
      <c r="N82" s="147"/>
      <c r="O82" s="37"/>
      <c r="P82" s="123"/>
      <c r="Q82" s="124"/>
      <c r="T82" s="42"/>
      <c r="U82" s="42"/>
      <c r="V82" s="1"/>
    </row>
    <row r="83" spans="1:22" x14ac:dyDescent="0.25">
      <c r="A83" s="111" t="s">
        <v>19</v>
      </c>
      <c r="B83" s="63">
        <v>19</v>
      </c>
      <c r="C83" s="55" t="s">
        <v>117</v>
      </c>
      <c r="D83" s="136">
        <v>73</v>
      </c>
      <c r="E83" s="55" t="s">
        <v>118</v>
      </c>
      <c r="F83" s="68" t="s">
        <v>27</v>
      </c>
      <c r="G83" s="56">
        <v>39572</v>
      </c>
      <c r="H83" s="57"/>
      <c r="I83" s="156">
        <v>6.8831018518518514E-4</v>
      </c>
      <c r="J83" s="156">
        <v>2.5025462962962965E-3</v>
      </c>
      <c r="K83" s="156">
        <v>6.9386574074074088E-4</v>
      </c>
      <c r="L83" s="155">
        <v>16</v>
      </c>
      <c r="M83" s="155">
        <v>3</v>
      </c>
      <c r="N83" s="155">
        <v>0</v>
      </c>
      <c r="O83" s="58"/>
      <c r="P83" s="129"/>
      <c r="Q83" s="130"/>
      <c r="T83" s="42"/>
      <c r="U83" s="42"/>
      <c r="V83" s="1"/>
    </row>
    <row r="84" spans="1:22" ht="15.75" x14ac:dyDescent="0.25">
      <c r="A84" s="111" t="s">
        <v>19</v>
      </c>
      <c r="B84" s="63">
        <v>19</v>
      </c>
      <c r="C84" s="55" t="s">
        <v>117</v>
      </c>
      <c r="D84" s="136">
        <v>74</v>
      </c>
      <c r="E84" s="55" t="s">
        <v>119</v>
      </c>
      <c r="F84" s="68" t="s">
        <v>29</v>
      </c>
      <c r="G84" s="56">
        <v>39479</v>
      </c>
      <c r="H84" s="57"/>
      <c r="I84" s="156"/>
      <c r="J84" s="156">
        <v>2.378009259259259E-3</v>
      </c>
      <c r="K84" s="156"/>
      <c r="L84" s="155"/>
      <c r="M84" s="155">
        <v>4</v>
      </c>
      <c r="N84" s="155"/>
      <c r="O84" s="58"/>
      <c r="P84" s="94">
        <f>SUM(L83,M83:M86,N83)</f>
        <v>32</v>
      </c>
      <c r="Q84" s="131"/>
      <c r="T84" s="42"/>
      <c r="U84" s="42"/>
      <c r="V84" s="1"/>
    </row>
    <row r="85" spans="1:22" x14ac:dyDescent="0.25">
      <c r="A85" s="111" t="s">
        <v>19</v>
      </c>
      <c r="B85" s="63">
        <v>19</v>
      </c>
      <c r="C85" s="55" t="s">
        <v>117</v>
      </c>
      <c r="D85" s="136">
        <v>75</v>
      </c>
      <c r="E85" s="55" t="s">
        <v>120</v>
      </c>
      <c r="F85" s="68" t="s">
        <v>27</v>
      </c>
      <c r="G85" s="56">
        <v>39650</v>
      </c>
      <c r="H85" s="57"/>
      <c r="I85" s="156"/>
      <c r="J85" s="156">
        <v>1.9047453703703707E-3</v>
      </c>
      <c r="K85" s="156"/>
      <c r="L85" s="155"/>
      <c r="M85" s="155">
        <v>1</v>
      </c>
      <c r="N85" s="155"/>
      <c r="O85" s="58"/>
      <c r="P85" s="132"/>
      <c r="Q85" s="133"/>
      <c r="T85" s="42"/>
      <c r="U85" s="42"/>
      <c r="V85" s="1"/>
    </row>
    <row r="86" spans="1:22" x14ac:dyDescent="0.25">
      <c r="A86" s="111" t="s">
        <v>19</v>
      </c>
      <c r="B86" s="63">
        <v>19</v>
      </c>
      <c r="C86" s="55" t="s">
        <v>117</v>
      </c>
      <c r="D86" s="136">
        <v>76</v>
      </c>
      <c r="E86" s="55" t="s">
        <v>121</v>
      </c>
      <c r="F86" s="68" t="s">
        <v>29</v>
      </c>
      <c r="G86" s="56">
        <v>39615</v>
      </c>
      <c r="H86" s="57"/>
      <c r="I86" s="156"/>
      <c r="J86" s="156">
        <v>1.7421296296296297E-3</v>
      </c>
      <c r="K86" s="156"/>
      <c r="L86" s="155"/>
      <c r="M86" s="155">
        <v>8</v>
      </c>
      <c r="N86" s="155"/>
      <c r="O86" s="58"/>
      <c r="P86" s="134"/>
      <c r="Q86" s="135"/>
      <c r="T86" s="42"/>
      <c r="U86" s="42"/>
      <c r="V86" s="1"/>
    </row>
    <row r="87" spans="1:22" x14ac:dyDescent="0.25">
      <c r="A87" s="112" t="s">
        <v>19</v>
      </c>
      <c r="B87" s="62">
        <v>20</v>
      </c>
      <c r="C87" s="34" t="s">
        <v>122</v>
      </c>
      <c r="D87" s="137">
        <v>77</v>
      </c>
      <c r="E87" s="34" t="s">
        <v>123</v>
      </c>
      <c r="F87" s="47" t="s">
        <v>27</v>
      </c>
      <c r="G87" s="35">
        <v>39251</v>
      </c>
      <c r="H87" s="36"/>
      <c r="I87" s="157">
        <v>6.9375000000000003E-4</v>
      </c>
      <c r="J87" s="157">
        <v>1.6313657407407407E-3</v>
      </c>
      <c r="K87" s="157">
        <v>5.0902777777777773E-4</v>
      </c>
      <c r="L87" s="147">
        <v>20</v>
      </c>
      <c r="M87" s="147">
        <v>8</v>
      </c>
      <c r="N87" s="147">
        <v>0</v>
      </c>
      <c r="O87" s="37"/>
      <c r="P87" s="117"/>
      <c r="Q87" s="118"/>
      <c r="T87" s="42"/>
      <c r="U87" s="42"/>
      <c r="V87" s="1"/>
    </row>
    <row r="88" spans="1:22" ht="15.75" x14ac:dyDescent="0.25">
      <c r="A88" s="112" t="s">
        <v>19</v>
      </c>
      <c r="B88" s="62">
        <v>20</v>
      </c>
      <c r="C88" s="34" t="s">
        <v>122</v>
      </c>
      <c r="D88" s="137">
        <v>78</v>
      </c>
      <c r="E88" s="34" t="s">
        <v>124</v>
      </c>
      <c r="F88" s="47" t="s">
        <v>29</v>
      </c>
      <c r="G88" s="35">
        <v>39357</v>
      </c>
      <c r="H88" s="36"/>
      <c r="I88" s="157"/>
      <c r="J88" s="157">
        <v>1.5662037037037036E-3</v>
      </c>
      <c r="K88" s="157"/>
      <c r="L88" s="147"/>
      <c r="M88" s="147">
        <v>9</v>
      </c>
      <c r="N88" s="147"/>
      <c r="O88" s="37"/>
      <c r="P88" s="99">
        <f>SUM(L87,M87:M90,N87)</f>
        <v>51</v>
      </c>
      <c r="Q88" s="120"/>
      <c r="T88" s="42"/>
      <c r="U88" s="42"/>
      <c r="V88" s="1"/>
    </row>
    <row r="89" spans="1:22" x14ac:dyDescent="0.25">
      <c r="A89" s="112" t="s">
        <v>19</v>
      </c>
      <c r="B89" s="62">
        <v>20</v>
      </c>
      <c r="C89" s="34" t="s">
        <v>122</v>
      </c>
      <c r="D89" s="137">
        <v>79</v>
      </c>
      <c r="E89" s="34" t="s">
        <v>125</v>
      </c>
      <c r="F89" s="47" t="s">
        <v>27</v>
      </c>
      <c r="G89" s="35">
        <v>39429</v>
      </c>
      <c r="H89" s="36"/>
      <c r="I89" s="157"/>
      <c r="J89" s="157">
        <v>1.2145833333333334E-3</v>
      </c>
      <c r="K89" s="157"/>
      <c r="L89" s="147"/>
      <c r="M89" s="147">
        <v>4</v>
      </c>
      <c r="N89" s="147"/>
      <c r="O89" s="37"/>
      <c r="P89" s="121"/>
      <c r="Q89" s="122"/>
      <c r="T89" s="42"/>
      <c r="U89" s="42"/>
      <c r="V89" s="1"/>
    </row>
    <row r="90" spans="1:22" x14ac:dyDescent="0.25">
      <c r="A90" s="112" t="s">
        <v>19</v>
      </c>
      <c r="B90" s="62">
        <v>20</v>
      </c>
      <c r="C90" s="34" t="s">
        <v>122</v>
      </c>
      <c r="D90" s="137">
        <v>80</v>
      </c>
      <c r="E90" s="34" t="s">
        <v>126</v>
      </c>
      <c r="F90" s="47" t="s">
        <v>29</v>
      </c>
      <c r="G90" s="35">
        <v>39422</v>
      </c>
      <c r="H90" s="36"/>
      <c r="I90" s="157"/>
      <c r="J90" s="157">
        <v>2.7777777777777779E-3</v>
      </c>
      <c r="K90" s="157"/>
      <c r="L90" s="147"/>
      <c r="M90" s="147">
        <v>10</v>
      </c>
      <c r="N90" s="147"/>
      <c r="O90" s="37"/>
      <c r="P90" s="123"/>
      <c r="Q90" s="124"/>
      <c r="T90" s="42"/>
      <c r="U90" s="42"/>
      <c r="V90" s="1"/>
    </row>
    <row r="91" spans="1:22" x14ac:dyDescent="0.25">
      <c r="A91" s="113" t="s">
        <v>20</v>
      </c>
      <c r="B91" s="63">
        <v>21</v>
      </c>
      <c r="C91" s="55" t="s">
        <v>127</v>
      </c>
      <c r="D91" s="136">
        <v>81</v>
      </c>
      <c r="E91" s="55" t="s">
        <v>128</v>
      </c>
      <c r="F91" s="68" t="s">
        <v>27</v>
      </c>
      <c r="G91" s="56">
        <v>39887</v>
      </c>
      <c r="H91" s="57"/>
      <c r="I91" s="156">
        <v>6.7349537037037031E-4</v>
      </c>
      <c r="J91" s="156">
        <v>1.1287037037037036E-3</v>
      </c>
      <c r="K91" s="156">
        <v>4.416666666666666E-4</v>
      </c>
      <c r="L91" s="155">
        <v>16</v>
      </c>
      <c r="M91" s="155">
        <v>10</v>
      </c>
      <c r="N91" s="155">
        <v>0</v>
      </c>
      <c r="O91" s="58"/>
      <c r="P91" s="129"/>
      <c r="Q91" s="130"/>
      <c r="T91" s="42"/>
      <c r="U91" s="42"/>
      <c r="V91" s="1"/>
    </row>
    <row r="92" spans="1:22" ht="15.75" x14ac:dyDescent="0.25">
      <c r="A92" s="113" t="s">
        <v>20</v>
      </c>
      <c r="B92" s="63">
        <v>21</v>
      </c>
      <c r="C92" s="55" t="s">
        <v>127</v>
      </c>
      <c r="D92" s="136">
        <v>82</v>
      </c>
      <c r="E92" s="55" t="s">
        <v>129</v>
      </c>
      <c r="F92" s="68" t="s">
        <v>29</v>
      </c>
      <c r="G92" s="56">
        <v>39546</v>
      </c>
      <c r="H92" s="57"/>
      <c r="I92" s="156"/>
      <c r="J92" s="156">
        <v>1.7974537037037037E-3</v>
      </c>
      <c r="K92" s="156"/>
      <c r="L92" s="155"/>
      <c r="M92" s="155">
        <v>7</v>
      </c>
      <c r="N92" s="155"/>
      <c r="O92" s="58"/>
      <c r="P92" s="94">
        <f>SUM(L91,M91:M94,N91)</f>
        <v>45</v>
      </c>
      <c r="Q92" s="131"/>
      <c r="T92" s="42"/>
      <c r="U92" s="42"/>
      <c r="V92" s="1"/>
    </row>
    <row r="93" spans="1:22" x14ac:dyDescent="0.25">
      <c r="A93" s="113" t="s">
        <v>20</v>
      </c>
      <c r="B93" s="63">
        <v>21</v>
      </c>
      <c r="C93" s="55" t="s">
        <v>127</v>
      </c>
      <c r="D93" s="136">
        <v>83</v>
      </c>
      <c r="E93" s="55" t="s">
        <v>130</v>
      </c>
      <c r="F93" s="68" t="s">
        <v>27</v>
      </c>
      <c r="G93" s="56">
        <v>39879</v>
      </c>
      <c r="H93" s="57"/>
      <c r="I93" s="156"/>
      <c r="J93" s="156">
        <v>2.3456018518518518E-3</v>
      </c>
      <c r="K93" s="156"/>
      <c r="L93" s="155"/>
      <c r="M93" s="155">
        <v>4</v>
      </c>
      <c r="N93" s="155"/>
      <c r="O93" s="58"/>
      <c r="P93" s="132"/>
      <c r="Q93" s="133"/>
      <c r="T93" s="42"/>
      <c r="U93" s="42"/>
      <c r="V93" s="1"/>
    </row>
    <row r="94" spans="1:22" x14ac:dyDescent="0.25">
      <c r="A94" s="113" t="s">
        <v>20</v>
      </c>
      <c r="B94" s="63">
        <v>21</v>
      </c>
      <c r="C94" s="55" t="s">
        <v>127</v>
      </c>
      <c r="D94" s="136">
        <v>84</v>
      </c>
      <c r="E94" s="55" t="s">
        <v>131</v>
      </c>
      <c r="F94" s="68" t="s">
        <v>29</v>
      </c>
      <c r="G94" s="56">
        <v>39544</v>
      </c>
      <c r="H94" s="57"/>
      <c r="I94" s="156"/>
      <c r="J94" s="156">
        <v>2.1408564814814814E-3</v>
      </c>
      <c r="K94" s="156"/>
      <c r="L94" s="155"/>
      <c r="M94" s="155">
        <v>8</v>
      </c>
      <c r="N94" s="155"/>
      <c r="O94" s="58"/>
      <c r="P94" s="134"/>
      <c r="Q94" s="135"/>
      <c r="T94" s="42"/>
      <c r="U94" s="42"/>
      <c r="V94" s="1"/>
    </row>
    <row r="95" spans="1:22" x14ac:dyDescent="0.25">
      <c r="A95" s="114" t="s">
        <v>20</v>
      </c>
      <c r="B95" s="62">
        <v>22</v>
      </c>
      <c r="C95" s="34" t="s">
        <v>132</v>
      </c>
      <c r="D95" s="137">
        <v>85</v>
      </c>
      <c r="E95" s="34" t="s">
        <v>133</v>
      </c>
      <c r="F95" s="47" t="s">
        <v>27</v>
      </c>
      <c r="G95" s="35">
        <v>39352</v>
      </c>
      <c r="H95" s="36"/>
      <c r="I95" s="157">
        <v>6.8576388888888897E-4</v>
      </c>
      <c r="J95" s="157">
        <v>1.1895833333333335E-3</v>
      </c>
      <c r="K95" s="157">
        <v>4.4571759259259255E-4</v>
      </c>
      <c r="L95" s="147">
        <v>24</v>
      </c>
      <c r="M95" s="147">
        <v>8</v>
      </c>
      <c r="N95" s="177">
        <v>0</v>
      </c>
      <c r="O95" s="37"/>
      <c r="P95" s="117"/>
      <c r="Q95" s="118"/>
      <c r="R95" s="52"/>
      <c r="S95" s="52"/>
      <c r="T95" s="42"/>
      <c r="U95" s="42"/>
      <c r="V95" s="42"/>
    </row>
    <row r="96" spans="1:22" ht="15.75" x14ac:dyDescent="0.25">
      <c r="A96" s="114" t="s">
        <v>20</v>
      </c>
      <c r="B96" s="62">
        <v>22</v>
      </c>
      <c r="C96" s="34" t="s">
        <v>132</v>
      </c>
      <c r="D96" s="137">
        <v>86</v>
      </c>
      <c r="E96" s="34" t="s">
        <v>134</v>
      </c>
      <c r="F96" s="47" t="s">
        <v>29</v>
      </c>
      <c r="G96" s="35">
        <v>39339</v>
      </c>
      <c r="H96" s="36"/>
      <c r="I96" s="157"/>
      <c r="J96" s="157">
        <v>1.0060185185185187E-3</v>
      </c>
      <c r="K96" s="157"/>
      <c r="L96" s="147"/>
      <c r="M96" s="147">
        <v>6</v>
      </c>
      <c r="N96" s="177"/>
      <c r="O96" s="37"/>
      <c r="P96" s="99">
        <f>SUM(L95,M95:M98,N95)</f>
        <v>54</v>
      </c>
      <c r="Q96" s="120"/>
      <c r="T96" s="42"/>
      <c r="U96" s="42"/>
      <c r="V96" s="1"/>
    </row>
    <row r="97" spans="1:22" x14ac:dyDescent="0.25">
      <c r="A97" s="114" t="s">
        <v>20</v>
      </c>
      <c r="B97" s="62">
        <v>22</v>
      </c>
      <c r="C97" s="34" t="s">
        <v>132</v>
      </c>
      <c r="D97" s="137">
        <v>87</v>
      </c>
      <c r="E97" s="34" t="s">
        <v>135</v>
      </c>
      <c r="F97" s="47" t="s">
        <v>27</v>
      </c>
      <c r="G97" s="35">
        <v>39550</v>
      </c>
      <c r="H97" s="36"/>
      <c r="I97" s="157"/>
      <c r="J97" s="157">
        <v>2.6271990740740739E-3</v>
      </c>
      <c r="K97" s="157"/>
      <c r="L97" s="147"/>
      <c r="M97" s="147">
        <v>8</v>
      </c>
      <c r="N97" s="177"/>
      <c r="O97" s="37"/>
      <c r="P97" s="121"/>
      <c r="Q97" s="122"/>
      <c r="T97" s="42"/>
      <c r="U97" s="42"/>
      <c r="V97" s="1"/>
    </row>
    <row r="98" spans="1:22" x14ac:dyDescent="0.25">
      <c r="A98" s="114" t="s">
        <v>20</v>
      </c>
      <c r="B98" s="62">
        <v>22</v>
      </c>
      <c r="C98" s="34" t="s">
        <v>132</v>
      </c>
      <c r="D98" s="137">
        <v>88</v>
      </c>
      <c r="E98" s="34" t="s">
        <v>136</v>
      </c>
      <c r="F98" s="47" t="s">
        <v>29</v>
      </c>
      <c r="G98" s="35">
        <v>39469</v>
      </c>
      <c r="H98" s="36"/>
      <c r="I98" s="157"/>
      <c r="J98" s="157">
        <v>2.7326388888888891E-3</v>
      </c>
      <c r="K98" s="157"/>
      <c r="L98" s="147"/>
      <c r="M98" s="147">
        <v>8</v>
      </c>
      <c r="N98" s="177"/>
      <c r="O98" s="37"/>
      <c r="P98" s="123"/>
      <c r="Q98" s="124"/>
      <c r="T98" s="42"/>
      <c r="U98" s="42"/>
      <c r="V98" s="1"/>
    </row>
    <row r="99" spans="1:22" x14ac:dyDescent="0.25">
      <c r="A99" s="113" t="s">
        <v>20</v>
      </c>
      <c r="B99" s="63">
        <v>23</v>
      </c>
      <c r="C99" s="55" t="s">
        <v>137</v>
      </c>
      <c r="D99" s="136">
        <v>89</v>
      </c>
      <c r="E99" s="55" t="s">
        <v>138</v>
      </c>
      <c r="F99" s="68" t="s">
        <v>27</v>
      </c>
      <c r="G99" s="56">
        <v>39264</v>
      </c>
      <c r="H99" s="57"/>
      <c r="I99" s="156">
        <v>4.2395833333333332E-4</v>
      </c>
      <c r="J99" s="156">
        <v>1.0957175925925928E-3</v>
      </c>
      <c r="K99" s="156">
        <v>5.9930555555555551E-4</v>
      </c>
      <c r="L99" s="155">
        <v>16</v>
      </c>
      <c r="M99" s="155">
        <v>5</v>
      </c>
      <c r="N99" s="178">
        <v>0</v>
      </c>
      <c r="O99" s="58"/>
      <c r="P99" s="129"/>
      <c r="Q99" s="130"/>
      <c r="T99" s="42"/>
      <c r="U99" s="42"/>
      <c r="V99" s="1"/>
    </row>
    <row r="100" spans="1:22" ht="15.75" x14ac:dyDescent="0.25">
      <c r="A100" s="113" t="s">
        <v>20</v>
      </c>
      <c r="B100" s="63">
        <v>23</v>
      </c>
      <c r="C100" s="55" t="s">
        <v>137</v>
      </c>
      <c r="D100" s="136">
        <v>90</v>
      </c>
      <c r="E100" s="55" t="s">
        <v>139</v>
      </c>
      <c r="F100" s="68" t="s">
        <v>29</v>
      </c>
      <c r="G100" s="56">
        <v>39187</v>
      </c>
      <c r="H100" s="57"/>
      <c r="I100" s="156"/>
      <c r="J100" s="156">
        <v>9.5428240740740727E-4</v>
      </c>
      <c r="K100" s="156"/>
      <c r="L100" s="155"/>
      <c r="M100" s="155">
        <v>7</v>
      </c>
      <c r="N100" s="179"/>
      <c r="O100" s="58"/>
      <c r="P100" s="94">
        <f>SUM(L99,M99:M102,N99)</f>
        <v>35</v>
      </c>
      <c r="Q100" s="131"/>
      <c r="T100" s="42"/>
      <c r="U100" s="42"/>
      <c r="V100" s="1"/>
    </row>
    <row r="101" spans="1:22" x14ac:dyDescent="0.25">
      <c r="A101" s="113" t="s">
        <v>20</v>
      </c>
      <c r="B101" s="63">
        <v>23</v>
      </c>
      <c r="C101" s="55" t="s">
        <v>137</v>
      </c>
      <c r="D101" s="136">
        <v>91</v>
      </c>
      <c r="E101" s="55" t="s">
        <v>140</v>
      </c>
      <c r="F101" s="68" t="s">
        <v>27</v>
      </c>
      <c r="G101" s="56">
        <v>39359</v>
      </c>
      <c r="H101" s="57"/>
      <c r="I101" s="156"/>
      <c r="J101" s="156">
        <v>4.7071759259259267E-4</v>
      </c>
      <c r="K101" s="156"/>
      <c r="L101" s="155"/>
      <c r="M101" s="155">
        <v>2</v>
      </c>
      <c r="N101" s="179"/>
      <c r="O101" s="58"/>
      <c r="P101" s="132"/>
      <c r="Q101" s="133"/>
      <c r="T101" s="42"/>
      <c r="U101" s="42"/>
      <c r="V101" s="1"/>
    </row>
    <row r="102" spans="1:22" x14ac:dyDescent="0.25">
      <c r="A102" s="113" t="s">
        <v>20</v>
      </c>
      <c r="B102" s="63">
        <v>23</v>
      </c>
      <c r="C102" s="55" t="s">
        <v>137</v>
      </c>
      <c r="D102" s="136">
        <v>92</v>
      </c>
      <c r="E102" s="55" t="s">
        <v>141</v>
      </c>
      <c r="F102" s="68" t="s">
        <v>29</v>
      </c>
      <c r="G102" s="56">
        <v>39193</v>
      </c>
      <c r="H102" s="57"/>
      <c r="I102" s="156"/>
      <c r="J102" s="156">
        <v>9.7222222222222209E-4</v>
      </c>
      <c r="K102" s="156"/>
      <c r="L102" s="155"/>
      <c r="M102" s="155">
        <v>5</v>
      </c>
      <c r="N102" s="179"/>
      <c r="O102" s="58"/>
      <c r="P102" s="134"/>
      <c r="Q102" s="135"/>
      <c r="T102" s="42"/>
      <c r="U102" s="42"/>
      <c r="V102" s="1"/>
    </row>
    <row r="103" spans="1:22" x14ac:dyDescent="0.25">
      <c r="A103" s="114" t="s">
        <v>20</v>
      </c>
      <c r="B103" s="62">
        <v>24</v>
      </c>
      <c r="C103" s="34" t="s">
        <v>142</v>
      </c>
      <c r="D103" s="137">
        <v>93</v>
      </c>
      <c r="E103" s="34" t="s">
        <v>143</v>
      </c>
      <c r="F103" s="47" t="s">
        <v>27</v>
      </c>
      <c r="G103" s="35">
        <v>39406</v>
      </c>
      <c r="H103" s="36"/>
      <c r="I103" s="157">
        <v>6.8981481481481487E-4</v>
      </c>
      <c r="J103" s="157">
        <v>8.6863425925925942E-4</v>
      </c>
      <c r="K103" s="157">
        <v>4.0937499999999996E-4</v>
      </c>
      <c r="L103" s="147">
        <v>8</v>
      </c>
      <c r="M103" s="147">
        <v>8</v>
      </c>
      <c r="N103" s="177">
        <v>1</v>
      </c>
      <c r="O103" s="37"/>
      <c r="P103" s="117"/>
      <c r="Q103" s="118"/>
      <c r="T103" s="42"/>
      <c r="U103" s="42"/>
      <c r="V103" s="1"/>
    </row>
    <row r="104" spans="1:22" ht="15.75" x14ac:dyDescent="0.25">
      <c r="A104" s="114" t="s">
        <v>20</v>
      </c>
      <c r="B104" s="62">
        <v>24</v>
      </c>
      <c r="C104" s="34" t="s">
        <v>142</v>
      </c>
      <c r="D104" s="137">
        <v>94</v>
      </c>
      <c r="E104" s="34" t="s">
        <v>144</v>
      </c>
      <c r="F104" s="47" t="s">
        <v>29</v>
      </c>
      <c r="G104" s="35">
        <v>39321</v>
      </c>
      <c r="H104" s="36"/>
      <c r="I104" s="157"/>
      <c r="J104" s="157">
        <v>1.3707175925925926E-3</v>
      </c>
      <c r="K104" s="157"/>
      <c r="L104" s="147"/>
      <c r="M104" s="147">
        <v>8</v>
      </c>
      <c r="N104" s="177"/>
      <c r="O104" s="37"/>
      <c r="P104" s="99">
        <f>SUM(L103,M103:M106,N103)</f>
        <v>38</v>
      </c>
      <c r="Q104" s="120"/>
      <c r="T104" s="42"/>
      <c r="U104" s="42"/>
      <c r="V104" s="1"/>
    </row>
    <row r="105" spans="1:22" x14ac:dyDescent="0.25">
      <c r="A105" s="114" t="s">
        <v>20</v>
      </c>
      <c r="B105" s="62">
        <v>24</v>
      </c>
      <c r="C105" s="34" t="s">
        <v>142</v>
      </c>
      <c r="D105" s="137">
        <v>95</v>
      </c>
      <c r="E105" s="34" t="s">
        <v>145</v>
      </c>
      <c r="F105" s="47" t="s">
        <v>27</v>
      </c>
      <c r="G105" s="35">
        <v>39418</v>
      </c>
      <c r="H105" s="36"/>
      <c r="I105" s="157"/>
      <c r="J105" s="157">
        <v>9.5520833333333319E-4</v>
      </c>
      <c r="K105" s="157"/>
      <c r="L105" s="147"/>
      <c r="M105" s="147">
        <v>10</v>
      </c>
      <c r="N105" s="177"/>
      <c r="O105" s="37"/>
      <c r="P105" s="121"/>
      <c r="Q105" s="122"/>
      <c r="T105" s="42"/>
      <c r="U105" s="42"/>
      <c r="V105" s="1"/>
    </row>
    <row r="106" spans="1:22" x14ac:dyDescent="0.25">
      <c r="A106" s="114" t="s">
        <v>20</v>
      </c>
      <c r="B106" s="62">
        <v>24</v>
      </c>
      <c r="C106" s="34" t="s">
        <v>142</v>
      </c>
      <c r="D106" s="137">
        <v>96</v>
      </c>
      <c r="E106" s="34" t="s">
        <v>146</v>
      </c>
      <c r="F106" s="47" t="s">
        <v>29</v>
      </c>
      <c r="G106" s="35">
        <v>39478</v>
      </c>
      <c r="H106" s="36"/>
      <c r="I106" s="157"/>
      <c r="J106" s="157">
        <v>1.1069444444444445E-3</v>
      </c>
      <c r="K106" s="157"/>
      <c r="L106" s="147"/>
      <c r="M106" s="147">
        <v>3</v>
      </c>
      <c r="N106" s="177"/>
      <c r="O106" s="37"/>
      <c r="P106" s="123"/>
      <c r="Q106" s="124"/>
      <c r="T106" s="42"/>
      <c r="U106" s="42"/>
      <c r="V106" s="1"/>
    </row>
    <row r="107" spans="1:22" x14ac:dyDescent="0.25">
      <c r="A107" s="113" t="s">
        <v>20</v>
      </c>
      <c r="B107" s="63">
        <v>25</v>
      </c>
      <c r="C107" s="55" t="s">
        <v>147</v>
      </c>
      <c r="D107" s="136">
        <v>97</v>
      </c>
      <c r="E107" s="55" t="s">
        <v>148</v>
      </c>
      <c r="F107" s="68" t="s">
        <v>27</v>
      </c>
      <c r="G107" s="56">
        <v>39522</v>
      </c>
      <c r="H107" s="57"/>
      <c r="I107" s="156">
        <v>6.9085648148148153E-4</v>
      </c>
      <c r="J107" s="156">
        <v>1.3049768518518517E-3</v>
      </c>
      <c r="K107" s="156">
        <v>4.6388888888888885E-4</v>
      </c>
      <c r="L107" s="155">
        <v>4</v>
      </c>
      <c r="M107" s="155">
        <v>2</v>
      </c>
      <c r="N107" s="155">
        <v>0</v>
      </c>
      <c r="O107" s="58"/>
      <c r="P107" s="129"/>
      <c r="Q107" s="130"/>
      <c r="T107" s="42"/>
      <c r="U107" s="42"/>
      <c r="V107" s="1"/>
    </row>
    <row r="108" spans="1:22" ht="15.75" x14ac:dyDescent="0.25">
      <c r="A108" s="113" t="s">
        <v>20</v>
      </c>
      <c r="B108" s="63">
        <v>25</v>
      </c>
      <c r="C108" s="55" t="s">
        <v>147</v>
      </c>
      <c r="D108" s="136">
        <v>98</v>
      </c>
      <c r="E108" s="55" t="s">
        <v>149</v>
      </c>
      <c r="F108" s="68" t="s">
        <v>29</v>
      </c>
      <c r="G108" s="56">
        <v>39488</v>
      </c>
      <c r="H108" s="57"/>
      <c r="I108" s="156"/>
      <c r="J108" s="156">
        <v>2.4991898148148148E-3</v>
      </c>
      <c r="K108" s="156"/>
      <c r="L108" s="155"/>
      <c r="M108" s="155">
        <v>5</v>
      </c>
      <c r="N108" s="155"/>
      <c r="O108" s="58"/>
      <c r="P108" s="94">
        <f>SUM(L107,M107:M110,N107)</f>
        <v>25</v>
      </c>
      <c r="Q108" s="131"/>
      <c r="T108" s="42"/>
      <c r="U108" s="42"/>
      <c r="V108" s="1"/>
    </row>
    <row r="109" spans="1:22" x14ac:dyDescent="0.25">
      <c r="A109" s="113" t="s">
        <v>20</v>
      </c>
      <c r="B109" s="63">
        <v>25</v>
      </c>
      <c r="C109" s="55" t="s">
        <v>147</v>
      </c>
      <c r="D109" s="136">
        <v>99</v>
      </c>
      <c r="E109" s="55" t="s">
        <v>150</v>
      </c>
      <c r="F109" s="68" t="s">
        <v>27</v>
      </c>
      <c r="G109" s="56">
        <v>39509</v>
      </c>
      <c r="H109" s="57"/>
      <c r="I109" s="156"/>
      <c r="J109" s="156">
        <v>1.0024305555555557E-3</v>
      </c>
      <c r="K109" s="156"/>
      <c r="L109" s="155"/>
      <c r="M109" s="155">
        <v>6</v>
      </c>
      <c r="N109" s="155"/>
      <c r="O109" s="58"/>
      <c r="P109" s="132"/>
      <c r="Q109" s="133"/>
      <c r="T109" s="42"/>
      <c r="U109" s="42"/>
      <c r="V109" s="1"/>
    </row>
    <row r="110" spans="1:22" x14ac:dyDescent="0.25">
      <c r="A110" s="113" t="s">
        <v>20</v>
      </c>
      <c r="B110" s="63">
        <v>25</v>
      </c>
      <c r="C110" s="55" t="s">
        <v>147</v>
      </c>
      <c r="D110" s="136">
        <v>100</v>
      </c>
      <c r="E110" s="55" t="s">
        <v>151</v>
      </c>
      <c r="F110" s="68" t="s">
        <v>29</v>
      </c>
      <c r="G110" s="56">
        <v>39644</v>
      </c>
      <c r="H110" s="57"/>
      <c r="I110" s="156"/>
      <c r="J110" s="156">
        <v>2.401736111111111E-3</v>
      </c>
      <c r="K110" s="156"/>
      <c r="L110" s="155"/>
      <c r="M110" s="155">
        <v>8</v>
      </c>
      <c r="N110" s="155"/>
      <c r="O110" s="58"/>
      <c r="P110" s="134"/>
      <c r="Q110" s="135"/>
      <c r="T110" s="42"/>
      <c r="U110" s="42"/>
      <c r="V110" s="1"/>
    </row>
    <row r="111" spans="1:22" x14ac:dyDescent="0.25">
      <c r="A111" s="114" t="s">
        <v>20</v>
      </c>
      <c r="B111" s="62">
        <v>26</v>
      </c>
      <c r="C111" s="34" t="s">
        <v>152</v>
      </c>
      <c r="D111" s="137">
        <v>101</v>
      </c>
      <c r="E111" s="34" t="s">
        <v>153</v>
      </c>
      <c r="F111" s="47" t="s">
        <v>27</v>
      </c>
      <c r="G111" s="35">
        <v>39365</v>
      </c>
      <c r="H111" s="36"/>
      <c r="I111" s="157">
        <v>5.831018518518519E-4</v>
      </c>
      <c r="J111" s="157">
        <v>1.5449074074074074E-3</v>
      </c>
      <c r="K111" s="157">
        <v>3.0601851851851856E-4</v>
      </c>
      <c r="L111" s="147">
        <v>16</v>
      </c>
      <c r="M111" s="147">
        <v>9</v>
      </c>
      <c r="N111" s="177">
        <v>1</v>
      </c>
      <c r="O111" s="37"/>
      <c r="P111" s="117"/>
      <c r="Q111" s="118"/>
      <c r="V111" s="1"/>
    </row>
    <row r="112" spans="1:22" ht="15.75" x14ac:dyDescent="0.25">
      <c r="A112" s="114" t="s">
        <v>20</v>
      </c>
      <c r="B112" s="62">
        <v>26</v>
      </c>
      <c r="C112" s="34" t="s">
        <v>152</v>
      </c>
      <c r="D112" s="137">
        <v>102</v>
      </c>
      <c r="E112" s="34" t="s">
        <v>154</v>
      </c>
      <c r="F112" s="47" t="s">
        <v>29</v>
      </c>
      <c r="G112" s="35">
        <v>39582</v>
      </c>
      <c r="H112" s="36"/>
      <c r="I112" s="157"/>
      <c r="J112" s="157">
        <v>1.1381944444444445E-3</v>
      </c>
      <c r="K112" s="157"/>
      <c r="L112" s="147"/>
      <c r="M112" s="147">
        <v>5</v>
      </c>
      <c r="N112" s="177"/>
      <c r="O112" s="37"/>
      <c r="P112" s="99">
        <f>SUM(L111,M111:M114,N111)</f>
        <v>44</v>
      </c>
      <c r="Q112" s="120"/>
      <c r="V112" s="1"/>
    </row>
    <row r="113" spans="1:22" x14ac:dyDescent="0.25">
      <c r="A113" s="114" t="s">
        <v>20</v>
      </c>
      <c r="B113" s="62">
        <v>26</v>
      </c>
      <c r="C113" s="34" t="s">
        <v>152</v>
      </c>
      <c r="D113" s="137">
        <v>103</v>
      </c>
      <c r="E113" s="34" t="s">
        <v>155</v>
      </c>
      <c r="F113" s="47" t="s">
        <v>27</v>
      </c>
      <c r="G113" s="35">
        <v>39176</v>
      </c>
      <c r="H113" s="36"/>
      <c r="I113" s="157"/>
      <c r="J113" s="157">
        <v>1.4261574074074072E-3</v>
      </c>
      <c r="K113" s="157"/>
      <c r="L113" s="147"/>
      <c r="M113" s="147">
        <v>4</v>
      </c>
      <c r="N113" s="177"/>
      <c r="O113" s="37"/>
      <c r="P113" s="121"/>
      <c r="Q113" s="122"/>
      <c r="V113" s="1"/>
    </row>
    <row r="114" spans="1:22" x14ac:dyDescent="0.25">
      <c r="A114" s="114" t="s">
        <v>20</v>
      </c>
      <c r="B114" s="62">
        <v>26</v>
      </c>
      <c r="C114" s="34" t="s">
        <v>152</v>
      </c>
      <c r="D114" s="137">
        <v>104</v>
      </c>
      <c r="E114" s="34" t="s">
        <v>156</v>
      </c>
      <c r="F114" s="47" t="s">
        <v>29</v>
      </c>
      <c r="G114" s="35">
        <v>39686</v>
      </c>
      <c r="H114" s="36"/>
      <c r="I114" s="157"/>
      <c r="J114" s="157">
        <v>1.8854166666666665E-3</v>
      </c>
      <c r="K114" s="157"/>
      <c r="L114" s="147"/>
      <c r="M114" s="147">
        <v>9</v>
      </c>
      <c r="N114" s="177"/>
      <c r="O114" s="37"/>
      <c r="P114" s="123"/>
      <c r="Q114" s="124"/>
      <c r="V114" s="1"/>
    </row>
    <row r="115" spans="1:22" x14ac:dyDescent="0.25">
      <c r="A115" s="113" t="s">
        <v>20</v>
      </c>
      <c r="B115" s="63">
        <v>27</v>
      </c>
      <c r="C115" s="55" t="s">
        <v>157</v>
      </c>
      <c r="D115" s="136">
        <v>105</v>
      </c>
      <c r="E115" s="55" t="s">
        <v>158</v>
      </c>
      <c r="F115" s="68" t="s">
        <v>27</v>
      </c>
      <c r="G115" s="56">
        <v>39112</v>
      </c>
      <c r="H115" s="57"/>
      <c r="I115" s="156">
        <v>6.760416666666667E-4</v>
      </c>
      <c r="J115" s="156">
        <v>2.1888888888888891E-3</v>
      </c>
      <c r="K115" s="156">
        <v>5.9016203703703704E-4</v>
      </c>
      <c r="L115" s="155">
        <v>0</v>
      </c>
      <c r="M115" s="155">
        <v>1</v>
      </c>
      <c r="N115" s="155">
        <v>0</v>
      </c>
      <c r="O115" s="58"/>
      <c r="P115" s="129"/>
      <c r="Q115" s="130"/>
    </row>
    <row r="116" spans="1:22" ht="15.75" x14ac:dyDescent="0.25">
      <c r="A116" s="113" t="s">
        <v>20</v>
      </c>
      <c r="B116" s="63">
        <v>27</v>
      </c>
      <c r="C116" s="55" t="s">
        <v>157</v>
      </c>
      <c r="D116" s="136">
        <v>106</v>
      </c>
      <c r="E116" s="55" t="s">
        <v>159</v>
      </c>
      <c r="F116" s="68" t="s">
        <v>29</v>
      </c>
      <c r="G116" s="56">
        <v>39602</v>
      </c>
      <c r="H116" s="57"/>
      <c r="I116" s="156"/>
      <c r="J116" s="156">
        <v>2.0232638888888891E-3</v>
      </c>
      <c r="K116" s="156"/>
      <c r="L116" s="155"/>
      <c r="M116" s="155">
        <v>5</v>
      </c>
      <c r="N116" s="155"/>
      <c r="O116" s="58"/>
      <c r="P116" s="94">
        <f>SUM(L115,M115:M118,N115)</f>
        <v>16</v>
      </c>
      <c r="Q116" s="131"/>
    </row>
    <row r="117" spans="1:22" x14ac:dyDescent="0.25">
      <c r="A117" s="113" t="s">
        <v>20</v>
      </c>
      <c r="B117" s="63">
        <v>27</v>
      </c>
      <c r="C117" s="55" t="s">
        <v>157</v>
      </c>
      <c r="D117" s="136">
        <v>107</v>
      </c>
      <c r="E117" s="55" t="s">
        <v>160</v>
      </c>
      <c r="F117" s="68" t="s">
        <v>27</v>
      </c>
      <c r="G117" s="56">
        <v>39380</v>
      </c>
      <c r="H117" s="57"/>
      <c r="I117" s="156"/>
      <c r="J117" s="156">
        <v>2.4395833333333331E-3</v>
      </c>
      <c r="K117" s="156"/>
      <c r="L117" s="155"/>
      <c r="M117" s="155">
        <v>8</v>
      </c>
      <c r="N117" s="155"/>
      <c r="O117" s="58"/>
      <c r="P117" s="132"/>
      <c r="Q117" s="133"/>
    </row>
    <row r="118" spans="1:22" x14ac:dyDescent="0.25">
      <c r="A118" s="113" t="s">
        <v>20</v>
      </c>
      <c r="B118" s="63">
        <v>27</v>
      </c>
      <c r="C118" s="55" t="s">
        <v>157</v>
      </c>
      <c r="D118" s="136">
        <v>108</v>
      </c>
      <c r="E118" s="55" t="s">
        <v>161</v>
      </c>
      <c r="F118" s="68" t="s">
        <v>29</v>
      </c>
      <c r="G118" s="56">
        <v>39114</v>
      </c>
      <c r="H118" s="57"/>
      <c r="I118" s="156"/>
      <c r="J118" s="156">
        <v>1.3668981481481481E-3</v>
      </c>
      <c r="K118" s="156"/>
      <c r="L118" s="155"/>
      <c r="M118" s="155">
        <v>2</v>
      </c>
      <c r="N118" s="155"/>
      <c r="O118" s="58"/>
      <c r="P118" s="134"/>
      <c r="Q118" s="135"/>
    </row>
    <row r="119" spans="1:22" x14ac:dyDescent="0.25">
      <c r="A119" s="114" t="s">
        <v>20</v>
      </c>
      <c r="B119" s="62">
        <v>28</v>
      </c>
      <c r="C119" s="34" t="s">
        <v>162</v>
      </c>
      <c r="D119" s="137">
        <v>109</v>
      </c>
      <c r="E119" s="34" t="s">
        <v>163</v>
      </c>
      <c r="F119" s="47" t="s">
        <v>27</v>
      </c>
      <c r="G119" s="35">
        <v>39195</v>
      </c>
      <c r="H119" s="36"/>
      <c r="I119" s="157">
        <v>6.8981481481481487E-4</v>
      </c>
      <c r="J119" s="157">
        <v>2.5068287037037038E-3</v>
      </c>
      <c r="K119" s="157">
        <v>5.9918981481481488E-4</v>
      </c>
      <c r="L119" s="147">
        <v>28</v>
      </c>
      <c r="M119" s="147">
        <v>9</v>
      </c>
      <c r="N119" s="177">
        <v>0</v>
      </c>
      <c r="O119" s="37"/>
      <c r="P119" s="117"/>
      <c r="Q119" s="118"/>
    </row>
    <row r="120" spans="1:22" ht="15.75" x14ac:dyDescent="0.25">
      <c r="A120" s="114" t="s">
        <v>20</v>
      </c>
      <c r="B120" s="62">
        <v>28</v>
      </c>
      <c r="C120" s="34" t="s">
        <v>162</v>
      </c>
      <c r="D120" s="137">
        <v>110</v>
      </c>
      <c r="E120" s="34" t="s">
        <v>164</v>
      </c>
      <c r="F120" s="47" t="s">
        <v>29</v>
      </c>
      <c r="G120" s="35">
        <v>39289</v>
      </c>
      <c r="H120" s="36"/>
      <c r="I120" s="157"/>
      <c r="J120" s="157">
        <v>2.5690972222222222E-3</v>
      </c>
      <c r="K120" s="157"/>
      <c r="L120" s="147"/>
      <c r="M120" s="147">
        <v>6</v>
      </c>
      <c r="N120" s="177"/>
      <c r="O120" s="37"/>
      <c r="P120" s="99">
        <f>SUM(L119,M119:M122,N119)</f>
        <v>48</v>
      </c>
      <c r="Q120" s="120"/>
    </row>
    <row r="121" spans="1:22" x14ac:dyDescent="0.25">
      <c r="A121" s="114" t="s">
        <v>20</v>
      </c>
      <c r="B121" s="62">
        <v>28</v>
      </c>
      <c r="C121" s="34" t="s">
        <v>162</v>
      </c>
      <c r="D121" s="137">
        <v>111</v>
      </c>
      <c r="E121" s="34" t="s">
        <v>165</v>
      </c>
      <c r="F121" s="47" t="s">
        <v>27</v>
      </c>
      <c r="G121" s="35">
        <v>39337</v>
      </c>
      <c r="H121" s="36"/>
      <c r="I121" s="157"/>
      <c r="J121" s="157">
        <v>2.7777777777777779E-3</v>
      </c>
      <c r="K121" s="157"/>
      <c r="L121" s="147"/>
      <c r="M121" s="147">
        <v>3</v>
      </c>
      <c r="N121" s="177"/>
      <c r="O121" s="37"/>
      <c r="P121" s="121"/>
      <c r="Q121" s="122"/>
    </row>
    <row r="122" spans="1:22" x14ac:dyDescent="0.25">
      <c r="A122" s="114" t="s">
        <v>20</v>
      </c>
      <c r="B122" s="62">
        <v>28</v>
      </c>
      <c r="C122" s="34" t="s">
        <v>162</v>
      </c>
      <c r="D122" s="137">
        <v>112</v>
      </c>
      <c r="E122" s="34" t="s">
        <v>166</v>
      </c>
      <c r="F122" s="47" t="s">
        <v>29</v>
      </c>
      <c r="G122" s="35">
        <v>39144</v>
      </c>
      <c r="H122" s="36"/>
      <c r="I122" s="157"/>
      <c r="J122" s="157">
        <v>2.653472222222222E-3</v>
      </c>
      <c r="K122" s="157"/>
      <c r="L122" s="147"/>
      <c r="M122" s="147">
        <v>2</v>
      </c>
      <c r="N122" s="177"/>
      <c r="O122" s="37"/>
      <c r="P122" s="123"/>
      <c r="Q122" s="124"/>
    </row>
    <row r="123" spans="1:22" x14ac:dyDescent="0.25">
      <c r="A123" s="113" t="s">
        <v>20</v>
      </c>
      <c r="B123" s="63">
        <v>29</v>
      </c>
      <c r="C123" s="55" t="s">
        <v>167</v>
      </c>
      <c r="D123" s="136">
        <v>113</v>
      </c>
      <c r="E123" s="55" t="s">
        <v>168</v>
      </c>
      <c r="F123" s="68" t="s">
        <v>27</v>
      </c>
      <c r="G123" s="56">
        <v>39197</v>
      </c>
      <c r="H123" s="57"/>
      <c r="I123" s="156">
        <v>4.8101851851851848E-4</v>
      </c>
      <c r="J123" s="156">
        <v>1.5372685185185185E-3</v>
      </c>
      <c r="K123" s="156">
        <v>4.686342592592593E-4</v>
      </c>
      <c r="L123" s="155">
        <v>16</v>
      </c>
      <c r="M123" s="155">
        <v>5</v>
      </c>
      <c r="N123" s="155">
        <v>0</v>
      </c>
      <c r="O123" s="58"/>
      <c r="P123" s="129"/>
      <c r="Q123" s="130"/>
    </row>
    <row r="124" spans="1:22" ht="15.75" x14ac:dyDescent="0.25">
      <c r="A124" s="113" t="s">
        <v>20</v>
      </c>
      <c r="B124" s="63">
        <v>29</v>
      </c>
      <c r="C124" s="55" t="s">
        <v>167</v>
      </c>
      <c r="D124" s="136">
        <v>114</v>
      </c>
      <c r="E124" s="55" t="s">
        <v>169</v>
      </c>
      <c r="F124" s="68" t="s">
        <v>29</v>
      </c>
      <c r="G124" s="56">
        <v>39889</v>
      </c>
      <c r="H124" s="57"/>
      <c r="I124" s="156"/>
      <c r="J124" s="156">
        <v>1.3856481481481482E-3</v>
      </c>
      <c r="K124" s="156"/>
      <c r="L124" s="155"/>
      <c r="M124" s="155">
        <v>3</v>
      </c>
      <c r="N124" s="155"/>
      <c r="O124" s="58"/>
      <c r="P124" s="94">
        <f>SUM(L123,M123:M126,N123)</f>
        <v>29</v>
      </c>
      <c r="Q124" s="131"/>
    </row>
    <row r="125" spans="1:22" x14ac:dyDescent="0.25">
      <c r="A125" s="113" t="s">
        <v>20</v>
      </c>
      <c r="B125" s="63">
        <v>29</v>
      </c>
      <c r="C125" s="55" t="s">
        <v>167</v>
      </c>
      <c r="D125" s="136">
        <v>115</v>
      </c>
      <c r="E125" s="55" t="s">
        <v>170</v>
      </c>
      <c r="F125" s="68" t="s">
        <v>27</v>
      </c>
      <c r="G125" s="56">
        <v>39254</v>
      </c>
      <c r="H125" s="57"/>
      <c r="I125" s="156"/>
      <c r="J125" s="156">
        <v>2.4675925925925924E-3</v>
      </c>
      <c r="K125" s="156"/>
      <c r="L125" s="155"/>
      <c r="M125" s="155">
        <v>1</v>
      </c>
      <c r="N125" s="155"/>
      <c r="O125" s="58"/>
      <c r="P125" s="132"/>
      <c r="Q125" s="133"/>
    </row>
    <row r="126" spans="1:22" x14ac:dyDescent="0.25">
      <c r="A126" s="113" t="s">
        <v>20</v>
      </c>
      <c r="B126" s="63">
        <v>29</v>
      </c>
      <c r="C126" s="55" t="s">
        <v>167</v>
      </c>
      <c r="D126" s="136">
        <v>116</v>
      </c>
      <c r="E126" s="55" t="s">
        <v>171</v>
      </c>
      <c r="F126" s="68" t="s">
        <v>29</v>
      </c>
      <c r="G126" s="56">
        <v>39395</v>
      </c>
      <c r="H126" s="57"/>
      <c r="I126" s="156"/>
      <c r="J126" s="156">
        <v>1.0707175925925925E-3</v>
      </c>
      <c r="K126" s="156"/>
      <c r="L126" s="155"/>
      <c r="M126" s="155">
        <v>4</v>
      </c>
      <c r="N126" s="155"/>
      <c r="O126" s="58"/>
      <c r="P126" s="134"/>
      <c r="Q126" s="135"/>
    </row>
    <row r="127" spans="1:22" x14ac:dyDescent="0.25">
      <c r="A127" s="114" t="s">
        <v>20</v>
      </c>
      <c r="B127" s="62">
        <v>30</v>
      </c>
      <c r="C127" s="34" t="s">
        <v>172</v>
      </c>
      <c r="D127" s="137">
        <v>117</v>
      </c>
      <c r="E127" s="34" t="s">
        <v>173</v>
      </c>
      <c r="F127" s="47" t="s">
        <v>27</v>
      </c>
      <c r="G127" s="35">
        <v>39591</v>
      </c>
      <c r="H127" s="36"/>
      <c r="I127" s="157">
        <v>6.9189814814814819E-4</v>
      </c>
      <c r="J127" s="157">
        <v>1.2818287037037036E-3</v>
      </c>
      <c r="K127" s="157">
        <v>6.887731481481481E-4</v>
      </c>
      <c r="L127" s="147">
        <v>8</v>
      </c>
      <c r="M127" s="147">
        <v>5</v>
      </c>
      <c r="N127" s="177">
        <v>1</v>
      </c>
      <c r="O127" s="37"/>
      <c r="P127" s="117"/>
      <c r="Q127" s="118"/>
    </row>
    <row r="128" spans="1:22" ht="15.75" x14ac:dyDescent="0.25">
      <c r="A128" s="114" t="s">
        <v>20</v>
      </c>
      <c r="B128" s="62">
        <v>30</v>
      </c>
      <c r="C128" s="34" t="s">
        <v>172</v>
      </c>
      <c r="D128" s="137">
        <v>118</v>
      </c>
      <c r="E128" s="34" t="s">
        <v>174</v>
      </c>
      <c r="F128" s="47" t="s">
        <v>29</v>
      </c>
      <c r="G128" s="35">
        <v>39489</v>
      </c>
      <c r="H128" s="36"/>
      <c r="I128" s="157"/>
      <c r="J128" s="157">
        <v>2.7777777777777779E-3</v>
      </c>
      <c r="K128" s="157"/>
      <c r="L128" s="147"/>
      <c r="M128" s="147">
        <v>4</v>
      </c>
      <c r="N128" s="177"/>
      <c r="O128" s="37"/>
      <c r="P128" s="99">
        <f>SUM(L127,M127:M130,N127)</f>
        <v>23</v>
      </c>
      <c r="Q128" s="120"/>
    </row>
    <row r="129" spans="1:17" x14ac:dyDescent="0.25">
      <c r="A129" s="114" t="s">
        <v>20</v>
      </c>
      <c r="B129" s="62">
        <v>30</v>
      </c>
      <c r="C129" s="34" t="s">
        <v>172</v>
      </c>
      <c r="D129" s="137">
        <v>119</v>
      </c>
      <c r="E129" s="34" t="s">
        <v>175</v>
      </c>
      <c r="F129" s="47" t="s">
        <v>27</v>
      </c>
      <c r="G129" s="35">
        <v>39153</v>
      </c>
      <c r="H129" s="36"/>
      <c r="I129" s="157"/>
      <c r="J129" s="157">
        <v>1.4967592592592593E-3</v>
      </c>
      <c r="K129" s="157"/>
      <c r="L129" s="147"/>
      <c r="M129" s="147">
        <v>1</v>
      </c>
      <c r="N129" s="177"/>
      <c r="O129" s="37"/>
      <c r="P129" s="121"/>
      <c r="Q129" s="122"/>
    </row>
    <row r="130" spans="1:17" x14ac:dyDescent="0.25">
      <c r="A130" s="114" t="s">
        <v>20</v>
      </c>
      <c r="B130" s="62">
        <v>30</v>
      </c>
      <c r="C130" s="34" t="s">
        <v>172</v>
      </c>
      <c r="D130" s="137">
        <v>120</v>
      </c>
      <c r="E130" s="34" t="s">
        <v>176</v>
      </c>
      <c r="F130" s="47" t="s">
        <v>29</v>
      </c>
      <c r="G130" s="35">
        <v>39499</v>
      </c>
      <c r="H130" s="36"/>
      <c r="I130" s="157"/>
      <c r="J130" s="157">
        <v>1.7696759259259261E-3</v>
      </c>
      <c r="K130" s="157"/>
      <c r="L130" s="147"/>
      <c r="M130" s="147">
        <v>4</v>
      </c>
      <c r="N130" s="177"/>
      <c r="O130" s="37"/>
      <c r="P130" s="123"/>
      <c r="Q130" s="124"/>
    </row>
    <row r="131" spans="1:17" x14ac:dyDescent="0.25">
      <c r="A131" s="113" t="s">
        <v>20</v>
      </c>
      <c r="B131" s="63">
        <v>31</v>
      </c>
      <c r="C131" s="55" t="s">
        <v>177</v>
      </c>
      <c r="D131" s="136">
        <v>121</v>
      </c>
      <c r="E131" s="55" t="s">
        <v>178</v>
      </c>
      <c r="F131" s="68" t="s">
        <v>27</v>
      </c>
      <c r="G131" s="56">
        <v>39781</v>
      </c>
      <c r="H131" s="57"/>
      <c r="I131" s="156">
        <v>6.9444444444444447E-4</v>
      </c>
      <c r="J131" s="156">
        <v>7.0567129629629625E-4</v>
      </c>
      <c r="K131" s="156">
        <v>1.7372685185185186E-4</v>
      </c>
      <c r="L131" s="155">
        <v>12</v>
      </c>
      <c r="M131" s="155">
        <v>2</v>
      </c>
      <c r="N131" s="155">
        <v>6</v>
      </c>
      <c r="O131" s="58"/>
      <c r="P131" s="129"/>
      <c r="Q131" s="130"/>
    </row>
    <row r="132" spans="1:17" ht="15.75" x14ac:dyDescent="0.25">
      <c r="A132" s="113" t="s">
        <v>20</v>
      </c>
      <c r="B132" s="63">
        <v>31</v>
      </c>
      <c r="C132" s="55" t="s">
        <v>177</v>
      </c>
      <c r="D132" s="136">
        <v>122</v>
      </c>
      <c r="E132" s="55" t="s">
        <v>179</v>
      </c>
      <c r="F132" s="68" t="s">
        <v>29</v>
      </c>
      <c r="G132" s="56">
        <v>39633</v>
      </c>
      <c r="H132" s="57"/>
      <c r="I132" s="156"/>
      <c r="J132" s="156">
        <v>1.0416666666666667E-3</v>
      </c>
      <c r="K132" s="156"/>
      <c r="L132" s="155"/>
      <c r="M132" s="155">
        <v>3</v>
      </c>
      <c r="N132" s="155"/>
      <c r="O132" s="58"/>
      <c r="P132" s="94">
        <f>SUM(L131,M131:M134,N131)</f>
        <v>34</v>
      </c>
      <c r="Q132" s="131"/>
    </row>
    <row r="133" spans="1:17" x14ac:dyDescent="0.25">
      <c r="A133" s="113" t="s">
        <v>20</v>
      </c>
      <c r="B133" s="63">
        <v>31</v>
      </c>
      <c r="C133" s="55" t="s">
        <v>177</v>
      </c>
      <c r="D133" s="136">
        <v>123</v>
      </c>
      <c r="E133" s="55" t="s">
        <v>180</v>
      </c>
      <c r="F133" s="68" t="s">
        <v>27</v>
      </c>
      <c r="G133" s="56">
        <v>39428</v>
      </c>
      <c r="H133" s="57"/>
      <c r="I133" s="156"/>
      <c r="J133" s="156">
        <v>1.7391203703703703E-3</v>
      </c>
      <c r="K133" s="156"/>
      <c r="L133" s="155"/>
      <c r="M133" s="155">
        <v>6</v>
      </c>
      <c r="N133" s="155"/>
      <c r="O133" s="58"/>
      <c r="P133" s="132"/>
      <c r="Q133" s="133"/>
    </row>
    <row r="134" spans="1:17" x14ac:dyDescent="0.25">
      <c r="A134" s="113" t="s">
        <v>20</v>
      </c>
      <c r="B134" s="63">
        <v>31</v>
      </c>
      <c r="C134" s="55" t="s">
        <v>177</v>
      </c>
      <c r="D134" s="136">
        <v>124</v>
      </c>
      <c r="E134" s="55" t="s">
        <v>181</v>
      </c>
      <c r="F134" s="68" t="s">
        <v>29</v>
      </c>
      <c r="G134" s="56">
        <v>39686</v>
      </c>
      <c r="H134" s="57"/>
      <c r="I134" s="156"/>
      <c r="J134" s="156">
        <v>6.2951388888888887E-4</v>
      </c>
      <c r="K134" s="156"/>
      <c r="L134" s="155"/>
      <c r="M134" s="155">
        <v>5</v>
      </c>
      <c r="N134" s="155"/>
      <c r="O134" s="58"/>
      <c r="P134" s="134"/>
      <c r="Q134" s="135"/>
    </row>
    <row r="135" spans="1:17" x14ac:dyDescent="0.25">
      <c r="A135" s="114" t="s">
        <v>20</v>
      </c>
      <c r="B135" s="62">
        <v>32</v>
      </c>
      <c r="C135" s="34" t="s">
        <v>182</v>
      </c>
      <c r="D135" s="137">
        <v>125</v>
      </c>
      <c r="E135" s="34" t="s">
        <v>183</v>
      </c>
      <c r="F135" s="47" t="s">
        <v>27</v>
      </c>
      <c r="G135" s="35">
        <v>39386</v>
      </c>
      <c r="H135" s="36"/>
      <c r="I135" s="157">
        <v>6.8981481481481487E-4</v>
      </c>
      <c r="J135" s="157">
        <v>2.2525462962962963E-3</v>
      </c>
      <c r="K135" s="157">
        <v>5.282407407407408E-4</v>
      </c>
      <c r="L135" s="147">
        <v>12</v>
      </c>
      <c r="M135" s="147">
        <v>4</v>
      </c>
      <c r="N135" s="177">
        <v>0</v>
      </c>
      <c r="O135" s="37"/>
      <c r="P135" s="117"/>
      <c r="Q135" s="118"/>
    </row>
    <row r="136" spans="1:17" ht="15.75" x14ac:dyDescent="0.25">
      <c r="A136" s="114" t="s">
        <v>20</v>
      </c>
      <c r="B136" s="62">
        <v>32</v>
      </c>
      <c r="C136" s="34" t="s">
        <v>182</v>
      </c>
      <c r="D136" s="137">
        <v>126</v>
      </c>
      <c r="E136" s="34" t="s">
        <v>184</v>
      </c>
      <c r="F136" s="47" t="s">
        <v>29</v>
      </c>
      <c r="G136" s="35">
        <v>39197</v>
      </c>
      <c r="H136" s="36"/>
      <c r="I136" s="157"/>
      <c r="J136" s="157">
        <v>2.3873842592592592E-3</v>
      </c>
      <c r="K136" s="157"/>
      <c r="L136" s="147"/>
      <c r="M136" s="147">
        <v>2</v>
      </c>
      <c r="N136" s="177"/>
      <c r="O136" s="37"/>
      <c r="P136" s="99">
        <f>SUM(L135,M135:M138,N135)</f>
        <v>34</v>
      </c>
      <c r="Q136" s="120"/>
    </row>
    <row r="137" spans="1:17" x14ac:dyDescent="0.25">
      <c r="A137" s="114" t="s">
        <v>20</v>
      </c>
      <c r="B137" s="62">
        <v>32</v>
      </c>
      <c r="C137" s="34" t="s">
        <v>182</v>
      </c>
      <c r="D137" s="137">
        <v>127</v>
      </c>
      <c r="E137" s="34" t="s">
        <v>185</v>
      </c>
      <c r="F137" s="47" t="s">
        <v>27</v>
      </c>
      <c r="G137" s="35">
        <v>39593</v>
      </c>
      <c r="H137" s="36"/>
      <c r="I137" s="157"/>
      <c r="J137" s="157">
        <v>1.5932870370370372E-3</v>
      </c>
      <c r="K137" s="157"/>
      <c r="L137" s="147"/>
      <c r="M137" s="147">
        <v>10</v>
      </c>
      <c r="N137" s="177"/>
      <c r="O137" s="37"/>
      <c r="P137" s="121"/>
      <c r="Q137" s="122"/>
    </row>
    <row r="138" spans="1:17" x14ac:dyDescent="0.25">
      <c r="A138" s="114" t="s">
        <v>20</v>
      </c>
      <c r="B138" s="62">
        <v>32</v>
      </c>
      <c r="C138" s="34" t="s">
        <v>182</v>
      </c>
      <c r="D138" s="137">
        <v>128</v>
      </c>
      <c r="E138" s="34" t="s">
        <v>186</v>
      </c>
      <c r="F138" s="47" t="s">
        <v>29</v>
      </c>
      <c r="G138" s="35">
        <v>39378</v>
      </c>
      <c r="H138" s="36"/>
      <c r="I138" s="157"/>
      <c r="J138" s="157">
        <v>1.3935185185185188E-3</v>
      </c>
      <c r="K138" s="157"/>
      <c r="L138" s="147"/>
      <c r="M138" s="147">
        <v>6</v>
      </c>
      <c r="N138" s="177"/>
      <c r="O138" s="37"/>
      <c r="P138" s="123"/>
      <c r="Q138" s="124"/>
    </row>
    <row r="139" spans="1:17" x14ac:dyDescent="0.25">
      <c r="A139" s="113" t="s">
        <v>20</v>
      </c>
      <c r="B139" s="63">
        <v>33</v>
      </c>
      <c r="C139" s="55" t="s">
        <v>187</v>
      </c>
      <c r="D139" s="136">
        <v>129</v>
      </c>
      <c r="E139" s="55" t="s">
        <v>188</v>
      </c>
      <c r="F139" s="68" t="s">
        <v>27</v>
      </c>
      <c r="G139" s="56">
        <v>39461</v>
      </c>
      <c r="H139" s="57"/>
      <c r="I139" s="156">
        <v>4.8831018518518516E-4</v>
      </c>
      <c r="J139" s="156">
        <v>1.3027777777777777E-3</v>
      </c>
      <c r="K139" s="156">
        <v>6.9074074074074079E-4</v>
      </c>
      <c r="L139" s="155">
        <v>8</v>
      </c>
      <c r="M139" s="155">
        <v>7</v>
      </c>
      <c r="N139" s="155">
        <v>2</v>
      </c>
      <c r="O139" s="58"/>
      <c r="P139" s="129"/>
      <c r="Q139" s="130"/>
    </row>
    <row r="140" spans="1:17" ht="15.75" x14ac:dyDescent="0.25">
      <c r="A140" s="113" t="s">
        <v>20</v>
      </c>
      <c r="B140" s="63">
        <v>33</v>
      </c>
      <c r="C140" s="55" t="s">
        <v>187</v>
      </c>
      <c r="D140" s="136">
        <v>130</v>
      </c>
      <c r="E140" s="55" t="s">
        <v>189</v>
      </c>
      <c r="F140" s="68" t="s">
        <v>29</v>
      </c>
      <c r="G140" s="56">
        <v>39532</v>
      </c>
      <c r="H140" s="57"/>
      <c r="I140" s="156"/>
      <c r="J140" s="156">
        <v>2.1175925925925924E-3</v>
      </c>
      <c r="K140" s="156"/>
      <c r="L140" s="155"/>
      <c r="M140" s="155">
        <v>7</v>
      </c>
      <c r="N140" s="155"/>
      <c r="O140" s="58"/>
      <c r="P140" s="94">
        <f>SUM(L139,M139:M142,N139)</f>
        <v>31</v>
      </c>
      <c r="Q140" s="131"/>
    </row>
    <row r="141" spans="1:17" x14ac:dyDescent="0.25">
      <c r="A141" s="113" t="s">
        <v>20</v>
      </c>
      <c r="B141" s="63">
        <v>33</v>
      </c>
      <c r="C141" s="55" t="s">
        <v>187</v>
      </c>
      <c r="D141" s="136">
        <v>131</v>
      </c>
      <c r="E141" s="55" t="s">
        <v>190</v>
      </c>
      <c r="F141" s="68" t="s">
        <v>27</v>
      </c>
      <c r="G141" s="56">
        <v>39525</v>
      </c>
      <c r="H141" s="57"/>
      <c r="I141" s="156"/>
      <c r="J141" s="156">
        <v>2.7045138888888887E-3</v>
      </c>
      <c r="K141" s="156"/>
      <c r="L141" s="155"/>
      <c r="M141" s="155">
        <v>0</v>
      </c>
      <c r="N141" s="155"/>
      <c r="O141" s="58"/>
      <c r="P141" s="132"/>
      <c r="Q141" s="133"/>
    </row>
    <row r="142" spans="1:17" x14ac:dyDescent="0.25">
      <c r="A142" s="113" t="s">
        <v>20</v>
      </c>
      <c r="B142" s="63">
        <v>33</v>
      </c>
      <c r="C142" s="55" t="s">
        <v>187</v>
      </c>
      <c r="D142" s="136">
        <v>132</v>
      </c>
      <c r="E142" s="55" t="s">
        <v>191</v>
      </c>
      <c r="F142" s="68" t="s">
        <v>29</v>
      </c>
      <c r="G142" s="56">
        <v>39773</v>
      </c>
      <c r="H142" s="57"/>
      <c r="I142" s="156"/>
      <c r="J142" s="156">
        <v>2.3392361111111109E-3</v>
      </c>
      <c r="K142" s="156"/>
      <c r="L142" s="155"/>
      <c r="M142" s="155">
        <v>7</v>
      </c>
      <c r="N142" s="155"/>
      <c r="O142" s="58"/>
      <c r="P142" s="134"/>
      <c r="Q142" s="135"/>
    </row>
    <row r="143" spans="1:17" x14ac:dyDescent="0.25">
      <c r="A143" s="114" t="s">
        <v>20</v>
      </c>
      <c r="B143" s="62">
        <v>34</v>
      </c>
      <c r="C143" s="34" t="s">
        <v>192</v>
      </c>
      <c r="D143" s="137">
        <v>133</v>
      </c>
      <c r="E143" s="34" t="s">
        <v>193</v>
      </c>
      <c r="F143" s="47" t="s">
        <v>27</v>
      </c>
      <c r="G143" s="35">
        <v>39224</v>
      </c>
      <c r="H143" s="36"/>
      <c r="I143" s="157">
        <v>6.8750000000000007E-4</v>
      </c>
      <c r="J143" s="157">
        <v>2.0983796296296293E-3</v>
      </c>
      <c r="K143" s="157">
        <v>4.9733796296296299E-4</v>
      </c>
      <c r="L143" s="147">
        <v>20</v>
      </c>
      <c r="M143" s="147">
        <v>8</v>
      </c>
      <c r="N143" s="177">
        <v>0</v>
      </c>
      <c r="O143" s="37"/>
      <c r="P143" s="117"/>
      <c r="Q143" s="118"/>
    </row>
    <row r="144" spans="1:17" ht="15.75" x14ac:dyDescent="0.25">
      <c r="A144" s="114" t="s">
        <v>20</v>
      </c>
      <c r="B144" s="62">
        <v>34</v>
      </c>
      <c r="C144" s="34" t="s">
        <v>192</v>
      </c>
      <c r="D144" s="137">
        <v>134</v>
      </c>
      <c r="E144" s="34" t="s">
        <v>194</v>
      </c>
      <c r="F144" s="47" t="s">
        <v>29</v>
      </c>
      <c r="G144" s="35">
        <v>39278</v>
      </c>
      <c r="H144" s="36"/>
      <c r="I144" s="157"/>
      <c r="J144" s="157">
        <v>1.809953703703704E-3</v>
      </c>
      <c r="K144" s="157"/>
      <c r="L144" s="147"/>
      <c r="M144" s="147">
        <v>9</v>
      </c>
      <c r="N144" s="177"/>
      <c r="O144" s="37"/>
      <c r="P144" s="99">
        <f>SUM(L143,M143:M146,N143)</f>
        <v>43</v>
      </c>
      <c r="Q144" s="120"/>
    </row>
    <row r="145" spans="1:22" x14ac:dyDescent="0.25">
      <c r="A145" s="114" t="s">
        <v>20</v>
      </c>
      <c r="B145" s="62">
        <v>34</v>
      </c>
      <c r="C145" s="34" t="s">
        <v>192</v>
      </c>
      <c r="D145" s="137">
        <v>135</v>
      </c>
      <c r="E145" s="34" t="s">
        <v>195</v>
      </c>
      <c r="F145" s="47" t="s">
        <v>27</v>
      </c>
      <c r="G145" s="35">
        <v>39650</v>
      </c>
      <c r="H145" s="36"/>
      <c r="I145" s="157"/>
      <c r="J145" s="157">
        <v>1.1542824074074075E-3</v>
      </c>
      <c r="K145" s="157"/>
      <c r="L145" s="147"/>
      <c r="M145" s="147">
        <v>4</v>
      </c>
      <c r="N145" s="177"/>
      <c r="O145" s="37"/>
      <c r="P145" s="121"/>
      <c r="Q145" s="122"/>
    </row>
    <row r="146" spans="1:22" x14ac:dyDescent="0.25">
      <c r="A146" s="114" t="s">
        <v>20</v>
      </c>
      <c r="B146" s="62">
        <v>34</v>
      </c>
      <c r="C146" s="34" t="s">
        <v>192</v>
      </c>
      <c r="D146" s="137">
        <v>136</v>
      </c>
      <c r="E146" s="34" t="s">
        <v>196</v>
      </c>
      <c r="F146" s="47" t="s">
        <v>29</v>
      </c>
      <c r="G146" s="35">
        <v>39645</v>
      </c>
      <c r="H146" s="36"/>
      <c r="I146" s="157"/>
      <c r="J146" s="157">
        <v>1.0464120370370369E-3</v>
      </c>
      <c r="K146" s="157"/>
      <c r="L146" s="147"/>
      <c r="M146" s="147">
        <v>2</v>
      </c>
      <c r="N146" s="177"/>
      <c r="O146" s="37"/>
      <c r="P146" s="123"/>
      <c r="Q146" s="124"/>
    </row>
    <row r="147" spans="1:22" x14ac:dyDescent="0.25">
      <c r="A147" s="113" t="s">
        <v>20</v>
      </c>
      <c r="B147" s="63">
        <v>35</v>
      </c>
      <c r="C147" s="55" t="s">
        <v>197</v>
      </c>
      <c r="D147" s="136">
        <v>137</v>
      </c>
      <c r="E147" s="55" t="s">
        <v>198</v>
      </c>
      <c r="F147" s="68" t="s">
        <v>27</v>
      </c>
      <c r="G147" s="56">
        <v>39464</v>
      </c>
      <c r="H147" s="57"/>
      <c r="I147" s="156">
        <v>6.9120370370370375E-4</v>
      </c>
      <c r="J147" s="156">
        <v>1.5188657407407408E-3</v>
      </c>
      <c r="K147" s="156">
        <v>4.1261574074074074E-4</v>
      </c>
      <c r="L147" s="155">
        <v>8</v>
      </c>
      <c r="M147" s="155">
        <v>9</v>
      </c>
      <c r="N147" s="155">
        <v>0</v>
      </c>
      <c r="O147" s="58"/>
      <c r="P147" s="129"/>
      <c r="Q147" s="130"/>
    </row>
    <row r="148" spans="1:22" ht="15.75" x14ac:dyDescent="0.25">
      <c r="A148" s="113" t="s">
        <v>20</v>
      </c>
      <c r="B148" s="63">
        <v>35</v>
      </c>
      <c r="C148" s="55" t="s">
        <v>197</v>
      </c>
      <c r="D148" s="136">
        <v>138</v>
      </c>
      <c r="E148" s="55" t="s">
        <v>199</v>
      </c>
      <c r="F148" s="68" t="s">
        <v>29</v>
      </c>
      <c r="G148" s="56">
        <v>39708</v>
      </c>
      <c r="H148" s="57"/>
      <c r="I148" s="156"/>
      <c r="J148" s="156">
        <v>1.1787037037037037E-3</v>
      </c>
      <c r="K148" s="156"/>
      <c r="L148" s="155"/>
      <c r="M148" s="155">
        <v>6</v>
      </c>
      <c r="N148" s="155"/>
      <c r="O148" s="58"/>
      <c r="P148" s="94">
        <f>SUM(L147,M147:M150,N147)</f>
        <v>28</v>
      </c>
      <c r="Q148" s="131"/>
    </row>
    <row r="149" spans="1:22" x14ac:dyDescent="0.25">
      <c r="A149" s="113" t="s">
        <v>20</v>
      </c>
      <c r="B149" s="63">
        <v>35</v>
      </c>
      <c r="C149" s="55" t="s">
        <v>197</v>
      </c>
      <c r="D149" s="136">
        <v>139</v>
      </c>
      <c r="E149" s="55" t="s">
        <v>200</v>
      </c>
      <c r="F149" s="68" t="s">
        <v>27</v>
      </c>
      <c r="G149" s="56">
        <v>39935</v>
      </c>
      <c r="H149" s="57"/>
      <c r="I149" s="156"/>
      <c r="J149" s="156">
        <v>1.0159722222222221E-3</v>
      </c>
      <c r="K149" s="156"/>
      <c r="L149" s="155"/>
      <c r="M149" s="155">
        <v>3</v>
      </c>
      <c r="N149" s="155"/>
      <c r="O149" s="58"/>
      <c r="P149" s="132"/>
      <c r="Q149" s="133"/>
    </row>
    <row r="150" spans="1:22" x14ac:dyDescent="0.25">
      <c r="A150" s="113" t="s">
        <v>20</v>
      </c>
      <c r="B150" s="63">
        <v>35</v>
      </c>
      <c r="C150" s="55" t="s">
        <v>197</v>
      </c>
      <c r="D150" s="136">
        <v>140</v>
      </c>
      <c r="E150" s="55" t="s">
        <v>201</v>
      </c>
      <c r="F150" s="68" t="s">
        <v>29</v>
      </c>
      <c r="G150" s="56">
        <v>39486</v>
      </c>
      <c r="H150" s="57"/>
      <c r="I150" s="156"/>
      <c r="J150" s="156">
        <v>1.7813657407407405E-3</v>
      </c>
      <c r="K150" s="156"/>
      <c r="L150" s="155"/>
      <c r="M150" s="155">
        <v>2</v>
      </c>
      <c r="N150" s="155"/>
      <c r="O150" s="58"/>
      <c r="P150" s="134"/>
      <c r="Q150" s="135"/>
    </row>
    <row r="151" spans="1:22" x14ac:dyDescent="0.25">
      <c r="A151" s="114" t="s">
        <v>20</v>
      </c>
      <c r="B151" s="62">
        <v>36</v>
      </c>
      <c r="C151" s="34" t="s">
        <v>202</v>
      </c>
      <c r="D151" s="137">
        <v>141</v>
      </c>
      <c r="E151" s="34" t="s">
        <v>203</v>
      </c>
      <c r="F151" s="47" t="s">
        <v>27</v>
      </c>
      <c r="G151" s="35">
        <v>39332</v>
      </c>
      <c r="H151" s="36"/>
      <c r="I151" s="157">
        <v>6.9259259259259263E-4</v>
      </c>
      <c r="J151" s="157">
        <v>2.6924768518518517E-3</v>
      </c>
      <c r="K151" s="157">
        <v>4.4305555555555553E-4</v>
      </c>
      <c r="L151" s="147">
        <v>16</v>
      </c>
      <c r="M151" s="147">
        <v>6</v>
      </c>
      <c r="N151" s="177">
        <v>2</v>
      </c>
      <c r="O151" s="37"/>
      <c r="P151" s="117"/>
      <c r="Q151" s="118"/>
    </row>
    <row r="152" spans="1:22" ht="15.75" x14ac:dyDescent="0.25">
      <c r="A152" s="114" t="s">
        <v>20</v>
      </c>
      <c r="B152" s="62">
        <v>36</v>
      </c>
      <c r="C152" s="34" t="s">
        <v>202</v>
      </c>
      <c r="D152" s="137">
        <v>142</v>
      </c>
      <c r="E152" s="34" t="s">
        <v>204</v>
      </c>
      <c r="F152" s="47" t="s">
        <v>29</v>
      </c>
      <c r="G152" s="35">
        <v>39446</v>
      </c>
      <c r="H152" s="36"/>
      <c r="I152" s="157"/>
      <c r="J152" s="157">
        <v>2.6615740740740736E-3</v>
      </c>
      <c r="K152" s="157"/>
      <c r="L152" s="147"/>
      <c r="M152" s="147">
        <v>9</v>
      </c>
      <c r="N152" s="177"/>
      <c r="O152" s="37"/>
      <c r="P152" s="99">
        <f>SUM(L151,M151:M154,N151)</f>
        <v>47</v>
      </c>
      <c r="Q152" s="120"/>
    </row>
    <row r="153" spans="1:22" x14ac:dyDescent="0.25">
      <c r="A153" s="114" t="s">
        <v>20</v>
      </c>
      <c r="B153" s="62">
        <v>36</v>
      </c>
      <c r="C153" s="34" t="s">
        <v>202</v>
      </c>
      <c r="D153" s="137">
        <v>143</v>
      </c>
      <c r="E153" s="34" t="s">
        <v>205</v>
      </c>
      <c r="F153" s="47" t="s">
        <v>27</v>
      </c>
      <c r="G153" s="35">
        <v>39234</v>
      </c>
      <c r="H153" s="36"/>
      <c r="I153" s="157"/>
      <c r="J153" s="157">
        <v>2.6814814814814813E-3</v>
      </c>
      <c r="K153" s="157"/>
      <c r="L153" s="147"/>
      <c r="M153" s="147">
        <v>7</v>
      </c>
      <c r="N153" s="177"/>
      <c r="O153" s="37"/>
      <c r="P153" s="121"/>
      <c r="Q153" s="122"/>
    </row>
    <row r="154" spans="1:22" x14ac:dyDescent="0.25">
      <c r="A154" s="114" t="s">
        <v>20</v>
      </c>
      <c r="B154" s="62">
        <v>36</v>
      </c>
      <c r="C154" s="34" t="s">
        <v>202</v>
      </c>
      <c r="D154" s="137">
        <v>144</v>
      </c>
      <c r="E154" s="34" t="s">
        <v>206</v>
      </c>
      <c r="F154" s="47" t="s">
        <v>29</v>
      </c>
      <c r="G154" s="35">
        <v>39290</v>
      </c>
      <c r="H154" s="36"/>
      <c r="I154" s="157"/>
      <c r="J154" s="157">
        <v>2.6805555555555554E-3</v>
      </c>
      <c r="K154" s="157"/>
      <c r="L154" s="147"/>
      <c r="M154" s="147">
        <v>7</v>
      </c>
      <c r="N154" s="177"/>
      <c r="O154" s="37"/>
      <c r="P154" s="123"/>
      <c r="Q154" s="124"/>
    </row>
    <row r="155" spans="1:22" x14ac:dyDescent="0.25">
      <c r="A155" s="113" t="s">
        <v>20</v>
      </c>
      <c r="B155" s="63">
        <v>37</v>
      </c>
      <c r="C155" s="55" t="s">
        <v>207</v>
      </c>
      <c r="D155" s="136">
        <v>145</v>
      </c>
      <c r="E155" s="55" t="s">
        <v>208</v>
      </c>
      <c r="F155" s="68" t="s">
        <v>27</v>
      </c>
      <c r="G155" s="56">
        <v>39588</v>
      </c>
      <c r="H155" s="57"/>
      <c r="I155" s="156">
        <v>6.9039351851851857E-4</v>
      </c>
      <c r="J155" s="156">
        <v>2.7777777777777779E-3</v>
      </c>
      <c r="K155" s="156">
        <v>4.0590277777777782E-4</v>
      </c>
      <c r="L155" s="155">
        <v>16</v>
      </c>
      <c r="M155" s="155">
        <v>3</v>
      </c>
      <c r="N155" s="155">
        <v>0</v>
      </c>
      <c r="O155" s="58"/>
      <c r="P155" s="129"/>
      <c r="Q155" s="130"/>
    </row>
    <row r="156" spans="1:22" ht="15.75" x14ac:dyDescent="0.25">
      <c r="A156" s="113" t="s">
        <v>20</v>
      </c>
      <c r="B156" s="63">
        <v>37</v>
      </c>
      <c r="C156" s="55" t="s">
        <v>207</v>
      </c>
      <c r="D156" s="136">
        <v>146</v>
      </c>
      <c r="E156" s="55" t="s">
        <v>209</v>
      </c>
      <c r="F156" s="68" t="s">
        <v>29</v>
      </c>
      <c r="G156" s="56">
        <v>39583</v>
      </c>
      <c r="H156" s="57"/>
      <c r="I156" s="156"/>
      <c r="J156" s="156">
        <v>1.3690972222222223E-3</v>
      </c>
      <c r="K156" s="156"/>
      <c r="L156" s="155"/>
      <c r="M156" s="155">
        <v>6</v>
      </c>
      <c r="N156" s="155"/>
      <c r="O156" s="58"/>
      <c r="P156" s="94">
        <f>SUM(L155,M155:M158,N155)</f>
        <v>39</v>
      </c>
      <c r="Q156" s="131"/>
      <c r="V156" s="1"/>
    </row>
    <row r="157" spans="1:22" x14ac:dyDescent="0.25">
      <c r="A157" s="113" t="s">
        <v>20</v>
      </c>
      <c r="B157" s="63">
        <v>37</v>
      </c>
      <c r="C157" s="55" t="s">
        <v>207</v>
      </c>
      <c r="D157" s="136">
        <v>147</v>
      </c>
      <c r="E157" s="55" t="s">
        <v>210</v>
      </c>
      <c r="F157" s="68" t="s">
        <v>27</v>
      </c>
      <c r="G157" s="56">
        <v>39829</v>
      </c>
      <c r="H157" s="57"/>
      <c r="I157" s="156"/>
      <c r="J157" s="156">
        <v>1.0273148148148149E-3</v>
      </c>
      <c r="K157" s="156"/>
      <c r="L157" s="155"/>
      <c r="M157" s="155">
        <v>6</v>
      </c>
      <c r="N157" s="155"/>
      <c r="O157" s="58"/>
      <c r="P157" s="132"/>
      <c r="Q157" s="133"/>
      <c r="V157" s="1"/>
    </row>
    <row r="158" spans="1:22" x14ac:dyDescent="0.25">
      <c r="A158" s="113" t="s">
        <v>20</v>
      </c>
      <c r="B158" s="63">
        <v>37</v>
      </c>
      <c r="C158" s="55" t="s">
        <v>207</v>
      </c>
      <c r="D158" s="136">
        <v>148</v>
      </c>
      <c r="E158" s="55" t="s">
        <v>211</v>
      </c>
      <c r="F158" s="68" t="s">
        <v>29</v>
      </c>
      <c r="G158" s="56">
        <v>39924</v>
      </c>
      <c r="H158" s="57"/>
      <c r="I158" s="156"/>
      <c r="J158" s="156">
        <v>2.7777777777777779E-3</v>
      </c>
      <c r="K158" s="156"/>
      <c r="L158" s="155"/>
      <c r="M158" s="155">
        <v>8</v>
      </c>
      <c r="N158" s="155"/>
      <c r="O158" s="58"/>
      <c r="P158" s="134"/>
      <c r="Q158" s="135"/>
    </row>
    <row r="159" spans="1:22" x14ac:dyDescent="0.25">
      <c r="A159" s="114" t="s">
        <v>20</v>
      </c>
      <c r="B159" s="62">
        <v>38</v>
      </c>
      <c r="C159" s="34" t="s">
        <v>212</v>
      </c>
      <c r="D159" s="137">
        <v>149</v>
      </c>
      <c r="E159" s="34" t="s">
        <v>213</v>
      </c>
      <c r="F159" s="47" t="s">
        <v>27</v>
      </c>
      <c r="G159" s="35">
        <v>39728</v>
      </c>
      <c r="H159" s="36"/>
      <c r="I159" s="157">
        <v>6.1238425925925924E-4</v>
      </c>
      <c r="J159" s="157">
        <v>1.2133101851851851E-3</v>
      </c>
      <c r="K159" s="157">
        <v>2.3032407407407409E-4</v>
      </c>
      <c r="L159" s="147">
        <v>16</v>
      </c>
      <c r="M159" s="147">
        <v>3</v>
      </c>
      <c r="N159" s="177">
        <v>1</v>
      </c>
      <c r="O159" s="37"/>
      <c r="P159" s="117"/>
      <c r="Q159" s="118"/>
    </row>
    <row r="160" spans="1:22" ht="15.75" x14ac:dyDescent="0.25">
      <c r="A160" s="114" t="s">
        <v>20</v>
      </c>
      <c r="B160" s="62">
        <v>38</v>
      </c>
      <c r="C160" s="34" t="s">
        <v>212</v>
      </c>
      <c r="D160" s="137">
        <v>150</v>
      </c>
      <c r="E160" s="34" t="s">
        <v>214</v>
      </c>
      <c r="F160" s="47" t="s">
        <v>29</v>
      </c>
      <c r="G160" s="35">
        <v>39535</v>
      </c>
      <c r="H160" s="36"/>
      <c r="I160" s="157"/>
      <c r="J160" s="157">
        <v>1.7216435185185184E-3</v>
      </c>
      <c r="K160" s="157"/>
      <c r="L160" s="147"/>
      <c r="M160" s="147">
        <v>7</v>
      </c>
      <c r="N160" s="177"/>
      <c r="O160" s="37"/>
      <c r="P160" s="99">
        <f>SUM(L159,M159:M162,N159)</f>
        <v>39</v>
      </c>
      <c r="Q160" s="120"/>
    </row>
    <row r="161" spans="1:21" x14ac:dyDescent="0.25">
      <c r="A161" s="114" t="s">
        <v>20</v>
      </c>
      <c r="B161" s="62">
        <v>38</v>
      </c>
      <c r="C161" s="34" t="s">
        <v>212</v>
      </c>
      <c r="D161" s="137">
        <v>151</v>
      </c>
      <c r="E161" s="34" t="s">
        <v>215</v>
      </c>
      <c r="F161" s="47" t="s">
        <v>27</v>
      </c>
      <c r="G161" s="35">
        <v>39730</v>
      </c>
      <c r="H161" s="36"/>
      <c r="I161" s="157"/>
      <c r="J161" s="157">
        <v>1.4008101851851853E-3</v>
      </c>
      <c r="K161" s="157"/>
      <c r="L161" s="147"/>
      <c r="M161" s="147">
        <v>4</v>
      </c>
      <c r="N161" s="177"/>
      <c r="O161" s="37"/>
      <c r="P161" s="121"/>
      <c r="Q161" s="122"/>
    </row>
    <row r="162" spans="1:21" x14ac:dyDescent="0.25">
      <c r="A162" s="114" t="s">
        <v>20</v>
      </c>
      <c r="B162" s="62">
        <v>38</v>
      </c>
      <c r="C162" s="34" t="s">
        <v>212</v>
      </c>
      <c r="D162" s="137">
        <v>152</v>
      </c>
      <c r="E162" s="34" t="s">
        <v>216</v>
      </c>
      <c r="F162" s="47" t="s">
        <v>29</v>
      </c>
      <c r="G162" s="35">
        <v>39622</v>
      </c>
      <c r="H162" s="36"/>
      <c r="I162" s="157"/>
      <c r="J162" s="157">
        <v>2.260185185185185E-3</v>
      </c>
      <c r="K162" s="157"/>
      <c r="L162" s="147"/>
      <c r="M162" s="147">
        <v>8</v>
      </c>
      <c r="N162" s="177"/>
      <c r="O162" s="37"/>
      <c r="P162" s="123"/>
      <c r="Q162" s="124"/>
    </row>
    <row r="163" spans="1:21" x14ac:dyDescent="0.25">
      <c r="A163" s="113" t="s">
        <v>20</v>
      </c>
      <c r="B163" s="63">
        <v>39</v>
      </c>
      <c r="C163" s="55" t="s">
        <v>217</v>
      </c>
      <c r="D163" s="136">
        <v>153</v>
      </c>
      <c r="E163" s="55" t="s">
        <v>218</v>
      </c>
      <c r="F163" s="68" t="s">
        <v>27</v>
      </c>
      <c r="G163" s="56">
        <v>39111</v>
      </c>
      <c r="H163" s="57"/>
      <c r="I163" s="156">
        <v>6.9444444444444447E-4</v>
      </c>
      <c r="J163" s="156">
        <v>1.6539351851851854E-3</v>
      </c>
      <c r="K163" s="156">
        <v>4.3240740740740745E-4</v>
      </c>
      <c r="L163" s="155">
        <v>20</v>
      </c>
      <c r="M163" s="155">
        <v>3</v>
      </c>
      <c r="N163" s="155">
        <v>0</v>
      </c>
      <c r="O163" s="58"/>
      <c r="P163" s="129"/>
      <c r="Q163" s="130"/>
    </row>
    <row r="164" spans="1:21" ht="15.75" x14ac:dyDescent="0.25">
      <c r="A164" s="113" t="s">
        <v>20</v>
      </c>
      <c r="B164" s="63">
        <v>39</v>
      </c>
      <c r="C164" s="55" t="s">
        <v>217</v>
      </c>
      <c r="D164" s="136">
        <v>154</v>
      </c>
      <c r="E164" s="55" t="s">
        <v>219</v>
      </c>
      <c r="F164" s="68" t="s">
        <v>29</v>
      </c>
      <c r="G164" s="56">
        <v>39332</v>
      </c>
      <c r="H164" s="57"/>
      <c r="I164" s="156"/>
      <c r="J164" s="156">
        <v>1.5988425925925927E-3</v>
      </c>
      <c r="K164" s="156"/>
      <c r="L164" s="155"/>
      <c r="M164" s="155">
        <v>6</v>
      </c>
      <c r="N164" s="155"/>
      <c r="O164" s="58"/>
      <c r="P164" s="94">
        <f>SUM(L163,M163:M166,N163)</f>
        <v>42</v>
      </c>
      <c r="Q164" s="131"/>
    </row>
    <row r="165" spans="1:21" x14ac:dyDescent="0.25">
      <c r="A165" s="113" t="s">
        <v>20</v>
      </c>
      <c r="B165" s="63">
        <v>39</v>
      </c>
      <c r="C165" s="55" t="s">
        <v>217</v>
      </c>
      <c r="D165" s="136">
        <v>155</v>
      </c>
      <c r="E165" s="55" t="s">
        <v>220</v>
      </c>
      <c r="F165" s="68" t="s">
        <v>27</v>
      </c>
      <c r="G165" s="56">
        <v>39181</v>
      </c>
      <c r="H165" s="57"/>
      <c r="I165" s="156"/>
      <c r="J165" s="156">
        <v>1.6877314814814817E-3</v>
      </c>
      <c r="K165" s="156"/>
      <c r="L165" s="155"/>
      <c r="M165" s="155">
        <v>5</v>
      </c>
      <c r="N165" s="155"/>
      <c r="O165" s="58"/>
      <c r="P165" s="132"/>
      <c r="Q165" s="133"/>
    </row>
    <row r="166" spans="1:21" x14ac:dyDescent="0.25">
      <c r="A166" s="113" t="s">
        <v>20</v>
      </c>
      <c r="B166" s="63">
        <v>39</v>
      </c>
      <c r="C166" s="55" t="s">
        <v>217</v>
      </c>
      <c r="D166" s="136">
        <v>156</v>
      </c>
      <c r="E166" s="55" t="s">
        <v>221</v>
      </c>
      <c r="F166" s="68" t="s">
        <v>29</v>
      </c>
      <c r="G166" s="56">
        <v>39121</v>
      </c>
      <c r="H166" s="57"/>
      <c r="I166" s="156"/>
      <c r="J166" s="156">
        <v>2.0510416666666667E-3</v>
      </c>
      <c r="K166" s="156"/>
      <c r="L166" s="155"/>
      <c r="M166" s="155">
        <v>8</v>
      </c>
      <c r="N166" s="155"/>
      <c r="O166" s="58"/>
      <c r="P166" s="134"/>
      <c r="Q166" s="135"/>
    </row>
    <row r="167" spans="1:21" x14ac:dyDescent="0.25">
      <c r="A167" s="114" t="s">
        <v>20</v>
      </c>
      <c r="B167" s="62">
        <v>40</v>
      </c>
      <c r="C167" s="34" t="s">
        <v>222</v>
      </c>
      <c r="D167" s="137">
        <v>157</v>
      </c>
      <c r="E167" s="34" t="s">
        <v>223</v>
      </c>
      <c r="F167" s="47" t="s">
        <v>27</v>
      </c>
      <c r="G167" s="35">
        <v>39083</v>
      </c>
      <c r="H167" s="36"/>
      <c r="I167" s="157">
        <v>6.9444444444444447E-4</v>
      </c>
      <c r="J167" s="157">
        <v>1.3887731481481483E-3</v>
      </c>
      <c r="K167" s="157">
        <v>2.7002314814814814E-4</v>
      </c>
      <c r="L167" s="147">
        <v>16</v>
      </c>
      <c r="M167" s="147">
        <v>8</v>
      </c>
      <c r="N167" s="177">
        <v>0</v>
      </c>
      <c r="O167" s="37"/>
      <c r="P167" s="117"/>
      <c r="Q167" s="118"/>
    </row>
    <row r="168" spans="1:21" ht="15.75" x14ac:dyDescent="0.25">
      <c r="A168" s="114" t="s">
        <v>20</v>
      </c>
      <c r="B168" s="62">
        <v>40</v>
      </c>
      <c r="C168" s="34" t="s">
        <v>222</v>
      </c>
      <c r="D168" s="137">
        <v>158</v>
      </c>
      <c r="E168" s="34" t="s">
        <v>224</v>
      </c>
      <c r="F168" s="47" t="s">
        <v>29</v>
      </c>
      <c r="G168" s="35">
        <v>39335</v>
      </c>
      <c r="H168" s="36"/>
      <c r="I168" s="157"/>
      <c r="J168" s="157">
        <v>5.6562500000000005E-4</v>
      </c>
      <c r="K168" s="157"/>
      <c r="L168" s="147"/>
      <c r="M168" s="147">
        <v>10</v>
      </c>
      <c r="N168" s="177"/>
      <c r="O168" s="37"/>
      <c r="P168" s="99">
        <f>SUM(L167,M167:M170,N167)</f>
        <v>40</v>
      </c>
      <c r="Q168" s="120"/>
    </row>
    <row r="169" spans="1:21" x14ac:dyDescent="0.25">
      <c r="A169" s="114" t="s">
        <v>20</v>
      </c>
      <c r="B169" s="62">
        <v>40</v>
      </c>
      <c r="C169" s="34" t="s">
        <v>222</v>
      </c>
      <c r="D169" s="137">
        <v>159</v>
      </c>
      <c r="E169" s="34" t="s">
        <v>225</v>
      </c>
      <c r="F169" s="47" t="s">
        <v>27</v>
      </c>
      <c r="G169" s="35">
        <v>39090</v>
      </c>
      <c r="H169" s="36"/>
      <c r="I169" s="157"/>
      <c r="J169" s="157">
        <v>1.2813657407407407E-3</v>
      </c>
      <c r="K169" s="157"/>
      <c r="L169" s="147"/>
      <c r="M169" s="147">
        <v>2</v>
      </c>
      <c r="N169" s="177"/>
      <c r="O169" s="37"/>
      <c r="P169" s="121"/>
      <c r="Q169" s="122"/>
    </row>
    <row r="170" spans="1:21" x14ac:dyDescent="0.25">
      <c r="A170" s="114" t="s">
        <v>20</v>
      </c>
      <c r="B170" s="62">
        <v>40</v>
      </c>
      <c r="C170" s="34" t="s">
        <v>222</v>
      </c>
      <c r="D170" s="137">
        <v>160</v>
      </c>
      <c r="E170" s="34" t="s">
        <v>226</v>
      </c>
      <c r="F170" s="47" t="s">
        <v>29</v>
      </c>
      <c r="G170" s="35">
        <v>39456</v>
      </c>
      <c r="H170" s="36"/>
      <c r="I170" s="157"/>
      <c r="J170" s="157">
        <v>7.94675925925926E-4</v>
      </c>
      <c r="K170" s="157"/>
      <c r="L170" s="147"/>
      <c r="M170" s="147">
        <v>4</v>
      </c>
      <c r="N170" s="177"/>
      <c r="O170" s="37"/>
      <c r="P170" s="123"/>
      <c r="Q170" s="124"/>
    </row>
    <row r="171" spans="1:21" ht="15.75" x14ac:dyDescent="0.25">
      <c r="A171" s="115" t="s">
        <v>21</v>
      </c>
      <c r="B171" s="63">
        <v>41</v>
      </c>
      <c r="C171" s="55" t="s">
        <v>227</v>
      </c>
      <c r="D171" s="136">
        <v>161</v>
      </c>
      <c r="E171" s="55" t="s">
        <v>228</v>
      </c>
      <c r="F171" s="68" t="s">
        <v>27</v>
      </c>
      <c r="G171" s="56">
        <v>39543</v>
      </c>
      <c r="H171" s="57"/>
      <c r="I171" s="156"/>
      <c r="J171" s="156"/>
      <c r="K171" s="156"/>
      <c r="L171" s="155"/>
      <c r="M171" s="155"/>
      <c r="N171" s="155"/>
      <c r="O171" s="58"/>
      <c r="P171" s="92"/>
      <c r="Q171" s="93"/>
    </row>
    <row r="172" spans="1:21" ht="15.75" x14ac:dyDescent="0.25">
      <c r="A172" s="115" t="s">
        <v>21</v>
      </c>
      <c r="B172" s="63">
        <v>41</v>
      </c>
      <c r="C172" s="55" t="s">
        <v>227</v>
      </c>
      <c r="D172" s="136">
        <v>162</v>
      </c>
      <c r="E172" s="55" t="s">
        <v>229</v>
      </c>
      <c r="F172" s="68" t="s">
        <v>29</v>
      </c>
      <c r="G172" s="56">
        <v>39660</v>
      </c>
      <c r="H172" s="57"/>
      <c r="I172" s="156"/>
      <c r="J172" s="156"/>
      <c r="K172" s="156"/>
      <c r="L172" s="155"/>
      <c r="M172" s="155"/>
      <c r="N172" s="155"/>
      <c r="O172" s="58"/>
      <c r="P172" s="94">
        <f>SUM(L171,M171:M174,N171)</f>
        <v>0</v>
      </c>
      <c r="Q172" s="95" t="str">
        <f>IF(OR(L172="",P172=""),"",RANK(P172,$K$11:$K$350,1))</f>
        <v/>
      </c>
    </row>
    <row r="173" spans="1:21" ht="15.75" x14ac:dyDescent="0.25">
      <c r="A173" s="115" t="s">
        <v>21</v>
      </c>
      <c r="B173" s="63">
        <v>41</v>
      </c>
      <c r="C173" s="55" t="s">
        <v>227</v>
      </c>
      <c r="D173" s="136">
        <v>163</v>
      </c>
      <c r="E173" s="55" t="s">
        <v>230</v>
      </c>
      <c r="F173" s="68" t="s">
        <v>27</v>
      </c>
      <c r="G173" s="56">
        <v>39553</v>
      </c>
      <c r="H173" s="57"/>
      <c r="I173" s="156"/>
      <c r="J173" s="156"/>
      <c r="K173" s="156"/>
      <c r="L173" s="155"/>
      <c r="M173" s="155"/>
      <c r="N173" s="155"/>
      <c r="O173" s="58"/>
      <c r="P173" s="94"/>
      <c r="Q173" s="96"/>
    </row>
    <row r="174" spans="1:21" ht="15.75" x14ac:dyDescent="0.25">
      <c r="A174" s="115" t="s">
        <v>21</v>
      </c>
      <c r="B174" s="63">
        <v>41</v>
      </c>
      <c r="C174" s="55" t="s">
        <v>227</v>
      </c>
      <c r="D174" s="136">
        <v>164</v>
      </c>
      <c r="E174" s="55" t="s">
        <v>231</v>
      </c>
      <c r="F174" s="68" t="s">
        <v>29</v>
      </c>
      <c r="G174" s="56">
        <v>39602</v>
      </c>
      <c r="H174" s="57"/>
      <c r="I174" s="156"/>
      <c r="J174" s="156"/>
      <c r="K174" s="156"/>
      <c r="L174" s="155"/>
      <c r="M174" s="155"/>
      <c r="N174" s="155"/>
      <c r="O174" s="58"/>
      <c r="P174" s="97"/>
      <c r="Q174" s="98"/>
    </row>
    <row r="175" spans="1:21" ht="15.75" x14ac:dyDescent="0.25">
      <c r="A175" s="116" t="s">
        <v>21</v>
      </c>
      <c r="B175" s="62">
        <v>42</v>
      </c>
      <c r="C175" s="34" t="s">
        <v>232</v>
      </c>
      <c r="D175" s="137">
        <v>165</v>
      </c>
      <c r="E175" s="34" t="s">
        <v>233</v>
      </c>
      <c r="F175" s="47" t="s">
        <v>27</v>
      </c>
      <c r="G175" s="35">
        <v>39760</v>
      </c>
      <c r="H175" s="36"/>
      <c r="I175" s="157"/>
      <c r="J175" s="157"/>
      <c r="K175" s="157"/>
      <c r="L175" s="147"/>
      <c r="M175" s="147"/>
      <c r="N175" s="147"/>
      <c r="O175" s="37"/>
      <c r="P175" s="119"/>
      <c r="Q175" s="126"/>
      <c r="S175" s="44"/>
      <c r="T175" s="42"/>
      <c r="U175" s="42"/>
    </row>
    <row r="176" spans="1:21" ht="15.75" x14ac:dyDescent="0.25">
      <c r="A176" s="116" t="s">
        <v>21</v>
      </c>
      <c r="B176" s="62">
        <v>42</v>
      </c>
      <c r="C176" s="34" t="s">
        <v>232</v>
      </c>
      <c r="D176" s="137">
        <v>166</v>
      </c>
      <c r="E176" s="34" t="s">
        <v>234</v>
      </c>
      <c r="F176" s="47" t="s">
        <v>29</v>
      </c>
      <c r="G176" s="35">
        <v>39883</v>
      </c>
      <c r="H176" s="36"/>
      <c r="I176" s="157"/>
      <c r="J176" s="157"/>
      <c r="K176" s="157"/>
      <c r="L176" s="147"/>
      <c r="M176" s="147"/>
      <c r="N176" s="147"/>
      <c r="O176" s="37"/>
      <c r="P176" s="99">
        <f>SUM(L175,M175:M178,N175)</f>
        <v>0</v>
      </c>
      <c r="Q176" s="125" t="str">
        <f>IF(OR(L176="",P176=""),"",RANK(P176,$K$11:$K$350,1))</f>
        <v/>
      </c>
      <c r="S176" s="44"/>
      <c r="T176" s="42"/>
      <c r="U176" s="42"/>
    </row>
    <row r="177" spans="1:21" ht="15.75" x14ac:dyDescent="0.25">
      <c r="A177" s="116" t="s">
        <v>21</v>
      </c>
      <c r="B177" s="62">
        <v>42</v>
      </c>
      <c r="C177" s="34" t="s">
        <v>232</v>
      </c>
      <c r="D177" s="137">
        <v>167</v>
      </c>
      <c r="E177" s="34" t="s">
        <v>235</v>
      </c>
      <c r="F177" s="47" t="s">
        <v>27</v>
      </c>
      <c r="G177" s="35">
        <v>39734</v>
      </c>
      <c r="H177" s="36"/>
      <c r="I177" s="157"/>
      <c r="J177" s="157"/>
      <c r="K177" s="157"/>
      <c r="L177" s="147"/>
      <c r="M177" s="147"/>
      <c r="N177" s="147"/>
      <c r="O177" s="37"/>
      <c r="P177" s="119"/>
      <c r="Q177" s="126"/>
      <c r="S177" s="44"/>
      <c r="T177" s="42"/>
      <c r="U177" s="42"/>
    </row>
    <row r="178" spans="1:21" ht="15.75" x14ac:dyDescent="0.25">
      <c r="A178" s="116" t="s">
        <v>21</v>
      </c>
      <c r="B178" s="62">
        <v>42</v>
      </c>
      <c r="C178" s="34" t="s">
        <v>232</v>
      </c>
      <c r="D178" s="137">
        <v>168</v>
      </c>
      <c r="E178" s="34" t="s">
        <v>236</v>
      </c>
      <c r="F178" s="47" t="s">
        <v>29</v>
      </c>
      <c r="G178" s="35">
        <v>39760</v>
      </c>
      <c r="H178" s="36"/>
      <c r="I178" s="157"/>
      <c r="J178" s="157"/>
      <c r="K178" s="157"/>
      <c r="L178" s="147"/>
      <c r="M178" s="147"/>
      <c r="N178" s="147"/>
      <c r="O178" s="37"/>
      <c r="P178" s="127"/>
      <c r="Q178" s="128"/>
      <c r="S178" s="44"/>
      <c r="T178" s="42"/>
      <c r="U178" s="42"/>
    </row>
    <row r="179" spans="1:21" ht="15.75" x14ac:dyDescent="0.25">
      <c r="A179" s="115" t="s">
        <v>21</v>
      </c>
      <c r="B179" s="63">
        <v>43</v>
      </c>
      <c r="C179" s="55" t="s">
        <v>237</v>
      </c>
      <c r="D179" s="136">
        <v>169</v>
      </c>
      <c r="E179" s="55" t="s">
        <v>238</v>
      </c>
      <c r="F179" s="68" t="s">
        <v>27</v>
      </c>
      <c r="G179" s="56">
        <v>39342</v>
      </c>
      <c r="H179" s="57"/>
      <c r="I179" s="156"/>
      <c r="J179" s="156"/>
      <c r="K179" s="156"/>
      <c r="L179" s="155"/>
      <c r="M179" s="155"/>
      <c r="N179" s="155"/>
      <c r="O179" s="58"/>
      <c r="P179" s="94"/>
      <c r="Q179" s="96"/>
      <c r="S179" s="44"/>
      <c r="T179" s="42"/>
      <c r="U179" s="42"/>
    </row>
    <row r="180" spans="1:21" ht="15.75" x14ac:dyDescent="0.25">
      <c r="A180" s="115" t="s">
        <v>21</v>
      </c>
      <c r="B180" s="63">
        <v>43</v>
      </c>
      <c r="C180" s="55" t="s">
        <v>237</v>
      </c>
      <c r="D180" s="136">
        <v>170</v>
      </c>
      <c r="E180" s="55" t="s">
        <v>239</v>
      </c>
      <c r="F180" s="68" t="s">
        <v>29</v>
      </c>
      <c r="G180" s="56">
        <v>39198</v>
      </c>
      <c r="H180" s="57"/>
      <c r="I180" s="156"/>
      <c r="J180" s="156"/>
      <c r="K180" s="156"/>
      <c r="L180" s="155"/>
      <c r="M180" s="155"/>
      <c r="N180" s="155"/>
      <c r="O180" s="58"/>
      <c r="P180" s="94">
        <f>SUM(L179,M179:M182,N179)</f>
        <v>0</v>
      </c>
      <c r="Q180" s="95" t="str">
        <f>IF(OR(L180="",P180=""),"",RANK(P180,$K$11:$K$350,1))</f>
        <v/>
      </c>
      <c r="S180" s="44"/>
      <c r="T180" s="42"/>
      <c r="U180" s="42"/>
    </row>
    <row r="181" spans="1:21" ht="15.75" x14ac:dyDescent="0.25">
      <c r="A181" s="115" t="s">
        <v>21</v>
      </c>
      <c r="B181" s="63">
        <v>43</v>
      </c>
      <c r="C181" s="55" t="s">
        <v>237</v>
      </c>
      <c r="D181" s="136">
        <v>171</v>
      </c>
      <c r="E181" s="55" t="s">
        <v>240</v>
      </c>
      <c r="F181" s="68" t="s">
        <v>27</v>
      </c>
      <c r="G181" s="56">
        <v>39444</v>
      </c>
      <c r="H181" s="57"/>
      <c r="I181" s="156"/>
      <c r="J181" s="156"/>
      <c r="K181" s="156"/>
      <c r="L181" s="155"/>
      <c r="M181" s="155"/>
      <c r="N181" s="155"/>
      <c r="O181" s="58"/>
      <c r="P181" s="94"/>
      <c r="Q181" s="96"/>
      <c r="S181" s="44"/>
      <c r="T181" s="42"/>
      <c r="U181" s="42"/>
    </row>
    <row r="182" spans="1:21" ht="15.75" x14ac:dyDescent="0.25">
      <c r="A182" s="115" t="s">
        <v>21</v>
      </c>
      <c r="B182" s="63">
        <v>43</v>
      </c>
      <c r="C182" s="55" t="s">
        <v>237</v>
      </c>
      <c r="D182" s="136">
        <v>172</v>
      </c>
      <c r="E182" s="55" t="s">
        <v>241</v>
      </c>
      <c r="F182" s="68" t="s">
        <v>29</v>
      </c>
      <c r="G182" s="56">
        <v>39621</v>
      </c>
      <c r="H182" s="57"/>
      <c r="I182" s="156"/>
      <c r="J182" s="156"/>
      <c r="K182" s="156"/>
      <c r="L182" s="155"/>
      <c r="M182" s="155"/>
      <c r="N182" s="155"/>
      <c r="O182" s="58"/>
      <c r="P182" s="97"/>
      <c r="Q182" s="98"/>
      <c r="S182" s="44"/>
      <c r="T182" s="42"/>
      <c r="U182" s="42"/>
    </row>
    <row r="183" spans="1:21" ht="15.75" x14ac:dyDescent="0.25">
      <c r="A183" s="116" t="s">
        <v>21</v>
      </c>
      <c r="B183" s="62">
        <v>44</v>
      </c>
      <c r="C183" s="34" t="s">
        <v>242</v>
      </c>
      <c r="D183" s="137">
        <v>173</v>
      </c>
      <c r="E183" s="34" t="s">
        <v>243</v>
      </c>
      <c r="F183" s="47" t="s">
        <v>27</v>
      </c>
      <c r="G183" s="35">
        <v>39150</v>
      </c>
      <c r="H183" s="36"/>
      <c r="I183" s="157"/>
      <c r="J183" s="157"/>
      <c r="K183" s="157"/>
      <c r="L183" s="147"/>
      <c r="M183" s="147"/>
      <c r="N183" s="147"/>
      <c r="O183" s="37"/>
      <c r="P183" s="119"/>
      <c r="Q183" s="126"/>
    </row>
    <row r="184" spans="1:21" ht="15.75" x14ac:dyDescent="0.25">
      <c r="A184" s="116" t="s">
        <v>21</v>
      </c>
      <c r="B184" s="62">
        <v>44</v>
      </c>
      <c r="C184" s="34" t="s">
        <v>242</v>
      </c>
      <c r="D184" s="137">
        <v>174</v>
      </c>
      <c r="E184" s="34" t="s">
        <v>244</v>
      </c>
      <c r="F184" s="47" t="s">
        <v>29</v>
      </c>
      <c r="G184" s="35">
        <v>39199</v>
      </c>
      <c r="H184" s="36"/>
      <c r="I184" s="157"/>
      <c r="J184" s="157"/>
      <c r="K184" s="157"/>
      <c r="L184" s="147"/>
      <c r="M184" s="147"/>
      <c r="N184" s="147"/>
      <c r="O184" s="37"/>
      <c r="P184" s="99">
        <f>SUM(L183,M183:M186,N183)</f>
        <v>0</v>
      </c>
      <c r="Q184" s="125" t="str">
        <f>IF(OR(L184="",P184=""),"",RANK(P184,$K$11:$K$350,1))</f>
        <v/>
      </c>
    </row>
    <row r="185" spans="1:21" ht="15.75" x14ac:dyDescent="0.25">
      <c r="A185" s="116" t="s">
        <v>21</v>
      </c>
      <c r="B185" s="62">
        <v>44</v>
      </c>
      <c r="C185" s="34" t="s">
        <v>242</v>
      </c>
      <c r="D185" s="137">
        <v>175</v>
      </c>
      <c r="E185" s="34" t="s">
        <v>245</v>
      </c>
      <c r="F185" s="47" t="s">
        <v>27</v>
      </c>
      <c r="G185" s="35">
        <v>39136</v>
      </c>
      <c r="H185" s="36"/>
      <c r="I185" s="157"/>
      <c r="J185" s="157"/>
      <c r="K185" s="157"/>
      <c r="L185" s="147"/>
      <c r="M185" s="147"/>
      <c r="N185" s="147"/>
      <c r="O185" s="37"/>
      <c r="P185" s="119"/>
      <c r="Q185" s="126"/>
    </row>
    <row r="186" spans="1:21" ht="15.75" x14ac:dyDescent="0.25">
      <c r="A186" s="116" t="s">
        <v>21</v>
      </c>
      <c r="B186" s="62">
        <v>44</v>
      </c>
      <c r="C186" s="34" t="s">
        <v>242</v>
      </c>
      <c r="D186" s="137">
        <v>176</v>
      </c>
      <c r="E186" s="34" t="s">
        <v>246</v>
      </c>
      <c r="F186" s="47" t="s">
        <v>29</v>
      </c>
      <c r="G186" s="35">
        <v>39431</v>
      </c>
      <c r="H186" s="36"/>
      <c r="I186" s="157"/>
      <c r="J186" s="157"/>
      <c r="K186" s="157"/>
      <c r="L186" s="147"/>
      <c r="M186" s="147"/>
      <c r="N186" s="147"/>
      <c r="O186" s="37"/>
      <c r="P186" s="127"/>
      <c r="Q186" s="128"/>
    </row>
    <row r="187" spans="1:21" ht="15.75" x14ac:dyDescent="0.25">
      <c r="A187" s="115" t="s">
        <v>21</v>
      </c>
      <c r="B187" s="63">
        <v>45</v>
      </c>
      <c r="C187" s="55" t="s">
        <v>247</v>
      </c>
      <c r="D187" s="136">
        <v>177</v>
      </c>
      <c r="E187" s="55" t="s">
        <v>248</v>
      </c>
      <c r="F187" s="68" t="s">
        <v>27</v>
      </c>
      <c r="G187" s="56">
        <v>39766</v>
      </c>
      <c r="H187" s="57"/>
      <c r="I187" s="156"/>
      <c r="J187" s="156"/>
      <c r="K187" s="156"/>
      <c r="L187" s="155"/>
      <c r="M187" s="155"/>
      <c r="N187" s="155"/>
      <c r="O187" s="58"/>
      <c r="P187" s="94"/>
      <c r="Q187" s="96"/>
    </row>
    <row r="188" spans="1:21" ht="15.75" x14ac:dyDescent="0.25">
      <c r="A188" s="115" t="s">
        <v>21</v>
      </c>
      <c r="B188" s="63">
        <v>45</v>
      </c>
      <c r="C188" s="55" t="s">
        <v>247</v>
      </c>
      <c r="D188" s="136">
        <v>178</v>
      </c>
      <c r="E188" s="55" t="s">
        <v>249</v>
      </c>
      <c r="F188" s="68" t="s">
        <v>29</v>
      </c>
      <c r="G188" s="56">
        <v>39282</v>
      </c>
      <c r="H188" s="57"/>
      <c r="I188" s="156"/>
      <c r="J188" s="156"/>
      <c r="K188" s="158"/>
      <c r="L188" s="155"/>
      <c r="M188" s="155"/>
      <c r="N188" s="155"/>
      <c r="O188" s="58"/>
      <c r="P188" s="94">
        <f>SUM(L187,M187:M190,N187)</f>
        <v>0</v>
      </c>
      <c r="Q188" s="95" t="str">
        <f>IF(OR(L188="",P188=""),"",RANK(P188,$K$11:$K$350,1))</f>
        <v/>
      </c>
    </row>
    <row r="189" spans="1:21" ht="15.75" x14ac:dyDescent="0.25">
      <c r="A189" s="115" t="s">
        <v>21</v>
      </c>
      <c r="B189" s="63">
        <v>45</v>
      </c>
      <c r="C189" s="55" t="s">
        <v>247</v>
      </c>
      <c r="D189" s="136">
        <v>179</v>
      </c>
      <c r="E189" s="55" t="s">
        <v>250</v>
      </c>
      <c r="F189" s="68" t="s">
        <v>27</v>
      </c>
      <c r="G189" s="56">
        <v>39292</v>
      </c>
      <c r="H189" s="57"/>
      <c r="I189" s="156"/>
      <c r="J189" s="156"/>
      <c r="K189" s="156"/>
      <c r="L189" s="155"/>
      <c r="M189" s="155"/>
      <c r="N189" s="155"/>
      <c r="O189" s="58"/>
      <c r="P189" s="94"/>
      <c r="Q189" s="96"/>
    </row>
    <row r="190" spans="1:21" ht="15.75" x14ac:dyDescent="0.25">
      <c r="A190" s="115" t="s">
        <v>21</v>
      </c>
      <c r="B190" s="63">
        <v>45</v>
      </c>
      <c r="C190" s="55" t="s">
        <v>247</v>
      </c>
      <c r="D190" s="136">
        <v>180</v>
      </c>
      <c r="E190" s="55" t="s">
        <v>251</v>
      </c>
      <c r="F190" s="68" t="s">
        <v>29</v>
      </c>
      <c r="G190" s="56">
        <v>39655</v>
      </c>
      <c r="H190" s="57"/>
      <c r="I190" s="156"/>
      <c r="J190" s="156"/>
      <c r="K190" s="156"/>
      <c r="L190" s="155"/>
      <c r="M190" s="155"/>
      <c r="N190" s="155"/>
      <c r="O190" s="58"/>
      <c r="P190" s="97"/>
      <c r="Q190" s="98"/>
    </row>
    <row r="191" spans="1:21" ht="15.75" x14ac:dyDescent="0.25">
      <c r="A191" s="116" t="s">
        <v>21</v>
      </c>
      <c r="B191" s="62">
        <v>46</v>
      </c>
      <c r="C191" s="34" t="s">
        <v>252</v>
      </c>
      <c r="D191" s="137">
        <v>181</v>
      </c>
      <c r="E191" s="34" t="s">
        <v>253</v>
      </c>
      <c r="F191" s="47" t="s">
        <v>27</v>
      </c>
      <c r="G191" s="35">
        <v>39208</v>
      </c>
      <c r="H191" s="36"/>
      <c r="I191" s="157"/>
      <c r="J191" s="157"/>
      <c r="K191" s="157"/>
      <c r="L191" s="147"/>
      <c r="M191" s="147"/>
      <c r="N191" s="147"/>
      <c r="O191" s="37"/>
      <c r="P191" s="119"/>
      <c r="Q191" s="126"/>
    </row>
    <row r="192" spans="1:21" ht="15.75" x14ac:dyDescent="0.25">
      <c r="A192" s="116" t="s">
        <v>21</v>
      </c>
      <c r="B192" s="62">
        <v>46</v>
      </c>
      <c r="C192" s="34" t="s">
        <v>252</v>
      </c>
      <c r="D192" s="137">
        <v>182</v>
      </c>
      <c r="E192" s="34" t="s">
        <v>254</v>
      </c>
      <c r="F192" s="47" t="s">
        <v>29</v>
      </c>
      <c r="G192" s="35">
        <v>39172</v>
      </c>
      <c r="H192" s="36"/>
      <c r="I192" s="157"/>
      <c r="J192" s="157"/>
      <c r="K192" s="157"/>
      <c r="L192" s="147"/>
      <c r="M192" s="147"/>
      <c r="N192" s="147"/>
      <c r="O192" s="37"/>
      <c r="P192" s="99">
        <f>SUM(L191,M191:M194,N191)</f>
        <v>0</v>
      </c>
      <c r="Q192" s="125" t="str">
        <f>IF(OR(L192="",P192=""),"",RANK(P192,$K$11:$K$350,1))</f>
        <v/>
      </c>
    </row>
    <row r="193" spans="1:22" ht="15.75" x14ac:dyDescent="0.25">
      <c r="A193" s="116" t="s">
        <v>21</v>
      </c>
      <c r="B193" s="62">
        <v>46</v>
      </c>
      <c r="C193" s="34" t="s">
        <v>252</v>
      </c>
      <c r="D193" s="137">
        <v>183</v>
      </c>
      <c r="E193" s="34" t="s">
        <v>255</v>
      </c>
      <c r="F193" s="47" t="s">
        <v>27</v>
      </c>
      <c r="G193" s="35">
        <v>39260</v>
      </c>
      <c r="H193" s="36"/>
      <c r="I193" s="157"/>
      <c r="J193" s="157"/>
      <c r="K193" s="157"/>
      <c r="L193" s="147"/>
      <c r="M193" s="147"/>
      <c r="N193" s="147"/>
      <c r="O193" s="37"/>
      <c r="P193" s="119"/>
      <c r="Q193" s="126"/>
    </row>
    <row r="194" spans="1:22" ht="15.75" x14ac:dyDescent="0.25">
      <c r="A194" s="116" t="s">
        <v>21</v>
      </c>
      <c r="B194" s="62">
        <v>46</v>
      </c>
      <c r="C194" s="34" t="s">
        <v>252</v>
      </c>
      <c r="D194" s="137">
        <v>184</v>
      </c>
      <c r="E194" s="34" t="s">
        <v>256</v>
      </c>
      <c r="F194" s="47" t="s">
        <v>29</v>
      </c>
      <c r="G194" s="35">
        <v>39430</v>
      </c>
      <c r="H194" s="36"/>
      <c r="I194" s="157"/>
      <c r="J194" s="157"/>
      <c r="K194" s="157"/>
      <c r="L194" s="147"/>
      <c r="M194" s="147"/>
      <c r="N194" s="147"/>
      <c r="O194" s="37"/>
      <c r="P194" s="127"/>
      <c r="Q194" s="128"/>
    </row>
    <row r="195" spans="1:22" ht="15.75" x14ac:dyDescent="0.25">
      <c r="A195" s="115" t="s">
        <v>21</v>
      </c>
      <c r="B195" s="63">
        <v>47</v>
      </c>
      <c r="C195" s="55" t="s">
        <v>257</v>
      </c>
      <c r="D195" s="136">
        <v>185</v>
      </c>
      <c r="E195" s="55" t="s">
        <v>258</v>
      </c>
      <c r="F195" s="68" t="s">
        <v>27</v>
      </c>
      <c r="G195" s="56">
        <v>39297</v>
      </c>
      <c r="H195" s="57"/>
      <c r="I195" s="156"/>
      <c r="J195" s="156"/>
      <c r="K195" s="156"/>
      <c r="L195" s="155"/>
      <c r="M195" s="155"/>
      <c r="N195" s="155"/>
      <c r="O195" s="58"/>
      <c r="P195" s="94"/>
      <c r="Q195" s="96"/>
    </row>
    <row r="196" spans="1:22" ht="15.75" x14ac:dyDescent="0.25">
      <c r="A196" s="115" t="s">
        <v>21</v>
      </c>
      <c r="B196" s="63">
        <v>47</v>
      </c>
      <c r="C196" s="55" t="s">
        <v>257</v>
      </c>
      <c r="D196" s="136">
        <v>186</v>
      </c>
      <c r="E196" s="55" t="s">
        <v>259</v>
      </c>
      <c r="F196" s="68" t="s">
        <v>29</v>
      </c>
      <c r="G196" s="56">
        <v>39186</v>
      </c>
      <c r="H196" s="57"/>
      <c r="I196" s="156"/>
      <c r="J196" s="156"/>
      <c r="K196" s="156"/>
      <c r="L196" s="155"/>
      <c r="M196" s="155"/>
      <c r="N196" s="155"/>
      <c r="O196" s="58"/>
      <c r="P196" s="94">
        <f>SUM(L195,M195:M198,N195)</f>
        <v>0</v>
      </c>
      <c r="Q196" s="95" t="str">
        <f>IF(OR(L196="",P196=""),"",RANK(P196,$K$11:$K$350,1))</f>
        <v/>
      </c>
    </row>
    <row r="197" spans="1:22" ht="15.75" x14ac:dyDescent="0.25">
      <c r="A197" s="115" t="s">
        <v>21</v>
      </c>
      <c r="B197" s="63">
        <v>47</v>
      </c>
      <c r="C197" s="55" t="s">
        <v>257</v>
      </c>
      <c r="D197" s="136">
        <v>187</v>
      </c>
      <c r="E197" s="55" t="s">
        <v>260</v>
      </c>
      <c r="F197" s="68" t="s">
        <v>27</v>
      </c>
      <c r="G197" s="56">
        <v>39185</v>
      </c>
      <c r="H197" s="57"/>
      <c r="I197" s="156"/>
      <c r="J197" s="156"/>
      <c r="K197" s="156"/>
      <c r="L197" s="155"/>
      <c r="M197" s="155"/>
      <c r="N197" s="155"/>
      <c r="O197" s="58"/>
      <c r="P197" s="94"/>
      <c r="Q197" s="96"/>
    </row>
    <row r="198" spans="1:22" ht="15.75" x14ac:dyDescent="0.25">
      <c r="A198" s="115" t="s">
        <v>21</v>
      </c>
      <c r="B198" s="63">
        <v>47</v>
      </c>
      <c r="C198" s="55" t="s">
        <v>257</v>
      </c>
      <c r="D198" s="136">
        <v>188</v>
      </c>
      <c r="E198" s="55" t="s">
        <v>261</v>
      </c>
      <c r="F198" s="68" t="s">
        <v>29</v>
      </c>
      <c r="G198" s="56">
        <v>39406</v>
      </c>
      <c r="H198" s="57"/>
      <c r="I198" s="156"/>
      <c r="J198" s="156"/>
      <c r="K198" s="156"/>
      <c r="L198" s="155"/>
      <c r="M198" s="155"/>
      <c r="N198" s="155"/>
      <c r="O198" s="58"/>
      <c r="P198" s="97"/>
      <c r="Q198" s="98"/>
    </row>
    <row r="199" spans="1:22" ht="15.75" x14ac:dyDescent="0.25">
      <c r="A199" s="116" t="s">
        <v>21</v>
      </c>
      <c r="B199" s="62">
        <v>48</v>
      </c>
      <c r="C199" s="34" t="s">
        <v>262</v>
      </c>
      <c r="D199" s="137">
        <v>189</v>
      </c>
      <c r="E199" s="34" t="s">
        <v>263</v>
      </c>
      <c r="F199" s="47" t="s">
        <v>27</v>
      </c>
      <c r="G199" s="35">
        <v>39638</v>
      </c>
      <c r="H199" s="36"/>
      <c r="I199" s="157"/>
      <c r="J199" s="157"/>
      <c r="K199" s="157"/>
      <c r="L199" s="147"/>
      <c r="M199" s="147"/>
      <c r="N199" s="147"/>
      <c r="O199" s="37"/>
      <c r="P199" s="119"/>
      <c r="Q199" s="126"/>
    </row>
    <row r="200" spans="1:22" ht="15.75" x14ac:dyDescent="0.25">
      <c r="A200" s="116" t="s">
        <v>21</v>
      </c>
      <c r="B200" s="62">
        <v>48</v>
      </c>
      <c r="C200" s="34" t="s">
        <v>262</v>
      </c>
      <c r="D200" s="137">
        <v>190</v>
      </c>
      <c r="E200" s="34" t="s">
        <v>264</v>
      </c>
      <c r="F200" s="47" t="s">
        <v>29</v>
      </c>
      <c r="G200" s="35">
        <v>39491</v>
      </c>
      <c r="H200" s="36"/>
      <c r="I200" s="157"/>
      <c r="J200" s="157"/>
      <c r="K200" s="157"/>
      <c r="L200" s="147"/>
      <c r="M200" s="147"/>
      <c r="N200" s="147"/>
      <c r="O200" s="37"/>
      <c r="P200" s="99">
        <f>SUM(L199,M199:M202,N199)</f>
        <v>0</v>
      </c>
      <c r="Q200" s="125" t="str">
        <f>IF(OR(L200="",P200=""),"",RANK(P200,$K$11:$K$350,1))</f>
        <v/>
      </c>
    </row>
    <row r="201" spans="1:22" ht="15.75" x14ac:dyDescent="0.25">
      <c r="A201" s="116" t="s">
        <v>21</v>
      </c>
      <c r="B201" s="62">
        <v>48</v>
      </c>
      <c r="C201" s="34" t="s">
        <v>262</v>
      </c>
      <c r="D201" s="137">
        <v>191</v>
      </c>
      <c r="E201" s="34" t="s">
        <v>265</v>
      </c>
      <c r="F201" s="47" t="s">
        <v>27</v>
      </c>
      <c r="G201" s="35">
        <v>39776</v>
      </c>
      <c r="H201" s="36"/>
      <c r="I201" s="157"/>
      <c r="J201" s="157"/>
      <c r="K201" s="157"/>
      <c r="L201" s="147"/>
      <c r="M201" s="147"/>
      <c r="N201" s="147"/>
      <c r="O201" s="37"/>
      <c r="P201" s="119"/>
      <c r="Q201" s="126"/>
    </row>
    <row r="202" spans="1:22" ht="15.75" x14ac:dyDescent="0.25">
      <c r="A202" s="116" t="s">
        <v>21</v>
      </c>
      <c r="B202" s="62">
        <v>48</v>
      </c>
      <c r="C202" s="34" t="s">
        <v>262</v>
      </c>
      <c r="D202" s="137">
        <v>192</v>
      </c>
      <c r="E202" s="34" t="s">
        <v>266</v>
      </c>
      <c r="F202" s="47" t="s">
        <v>29</v>
      </c>
      <c r="G202" s="35">
        <v>39517</v>
      </c>
      <c r="H202" s="36"/>
      <c r="I202" s="157"/>
      <c r="J202" s="157"/>
      <c r="K202" s="157"/>
      <c r="L202" s="147"/>
      <c r="M202" s="147"/>
      <c r="N202" s="147"/>
      <c r="O202" s="37"/>
      <c r="P202" s="127"/>
      <c r="Q202" s="128"/>
    </row>
    <row r="203" spans="1:22" ht="15.75" x14ac:dyDescent="0.25">
      <c r="A203" s="115" t="s">
        <v>21</v>
      </c>
      <c r="B203" s="63">
        <v>49</v>
      </c>
      <c r="C203" s="55" t="s">
        <v>267</v>
      </c>
      <c r="D203" s="136">
        <v>193</v>
      </c>
      <c r="E203" s="55" t="s">
        <v>268</v>
      </c>
      <c r="F203" s="68" t="s">
        <v>27</v>
      </c>
      <c r="G203" s="56">
        <v>39650</v>
      </c>
      <c r="H203" s="57"/>
      <c r="I203" s="156"/>
      <c r="J203" s="156"/>
      <c r="K203" s="156"/>
      <c r="L203" s="155"/>
      <c r="M203" s="155"/>
      <c r="N203" s="155"/>
      <c r="O203" s="58"/>
      <c r="P203" s="94"/>
      <c r="Q203" s="96"/>
    </row>
    <row r="204" spans="1:22" ht="15.75" x14ac:dyDescent="0.25">
      <c r="A204" s="115" t="s">
        <v>21</v>
      </c>
      <c r="B204" s="63">
        <v>49</v>
      </c>
      <c r="C204" s="55" t="s">
        <v>267</v>
      </c>
      <c r="D204" s="136">
        <v>194</v>
      </c>
      <c r="E204" s="55" t="s">
        <v>269</v>
      </c>
      <c r="F204" s="68" t="s">
        <v>29</v>
      </c>
      <c r="G204" s="56">
        <v>39367</v>
      </c>
      <c r="H204" s="57"/>
      <c r="I204" s="156"/>
      <c r="J204" s="156"/>
      <c r="K204" s="156"/>
      <c r="L204" s="155"/>
      <c r="M204" s="155"/>
      <c r="N204" s="155"/>
      <c r="O204" s="58"/>
      <c r="P204" s="94">
        <f>SUM(L203,M203:M206,N203)</f>
        <v>0</v>
      </c>
      <c r="Q204" s="95" t="str">
        <f>IF(OR(L204="",P204=""),"",RANK(P204,$K$11:$K$350,1))</f>
        <v/>
      </c>
    </row>
    <row r="205" spans="1:22" ht="15.75" x14ac:dyDescent="0.25">
      <c r="A205" s="115" t="s">
        <v>21</v>
      </c>
      <c r="B205" s="63">
        <v>49</v>
      </c>
      <c r="C205" s="55" t="s">
        <v>267</v>
      </c>
      <c r="D205" s="136">
        <v>195</v>
      </c>
      <c r="E205" s="55" t="s">
        <v>270</v>
      </c>
      <c r="F205" s="68" t="s">
        <v>27</v>
      </c>
      <c r="G205" s="56">
        <v>39594</v>
      </c>
      <c r="H205" s="57"/>
      <c r="I205" s="156"/>
      <c r="J205" s="156"/>
      <c r="K205" s="156"/>
      <c r="L205" s="155"/>
      <c r="M205" s="155"/>
      <c r="N205" s="155"/>
      <c r="O205" s="58"/>
      <c r="P205" s="94"/>
      <c r="Q205" s="96"/>
    </row>
    <row r="206" spans="1:22" ht="15.75" x14ac:dyDescent="0.25">
      <c r="A206" s="115" t="s">
        <v>21</v>
      </c>
      <c r="B206" s="63">
        <v>49</v>
      </c>
      <c r="C206" s="55" t="s">
        <v>267</v>
      </c>
      <c r="D206" s="136">
        <v>196</v>
      </c>
      <c r="E206" s="55" t="s">
        <v>271</v>
      </c>
      <c r="F206" s="68" t="s">
        <v>29</v>
      </c>
      <c r="G206" s="56">
        <v>39810</v>
      </c>
      <c r="H206" s="57"/>
      <c r="I206" s="156"/>
      <c r="J206" s="156"/>
      <c r="K206" s="156"/>
      <c r="L206" s="155"/>
      <c r="M206" s="155"/>
      <c r="N206" s="155"/>
      <c r="O206" s="58"/>
      <c r="P206" s="97"/>
      <c r="Q206" s="98"/>
    </row>
    <row r="207" spans="1:22" ht="15.75" x14ac:dyDescent="0.25">
      <c r="A207" s="116" t="s">
        <v>21</v>
      </c>
      <c r="B207" s="62">
        <v>50</v>
      </c>
      <c r="C207" s="34" t="s">
        <v>272</v>
      </c>
      <c r="D207" s="137">
        <v>197</v>
      </c>
      <c r="E207" s="34" t="s">
        <v>273</v>
      </c>
      <c r="F207" s="47" t="s">
        <v>27</v>
      </c>
      <c r="G207" s="35">
        <v>39453</v>
      </c>
      <c r="H207" s="36"/>
      <c r="I207" s="157"/>
      <c r="J207" s="157"/>
      <c r="K207" s="157"/>
      <c r="L207" s="147"/>
      <c r="M207" s="147"/>
      <c r="N207" s="147"/>
      <c r="O207" s="37"/>
      <c r="P207" s="119"/>
      <c r="Q207" s="126"/>
      <c r="V207" s="1"/>
    </row>
    <row r="208" spans="1:22" ht="15.75" x14ac:dyDescent="0.25">
      <c r="A208" s="116" t="s">
        <v>21</v>
      </c>
      <c r="B208" s="62">
        <v>50</v>
      </c>
      <c r="C208" s="34" t="s">
        <v>272</v>
      </c>
      <c r="D208" s="137">
        <v>198</v>
      </c>
      <c r="E208" s="34" t="s">
        <v>274</v>
      </c>
      <c r="F208" s="47" t="s">
        <v>29</v>
      </c>
      <c r="G208" s="35">
        <v>39261</v>
      </c>
      <c r="H208" s="36"/>
      <c r="I208" s="157"/>
      <c r="J208" s="157"/>
      <c r="K208" s="157"/>
      <c r="L208" s="147"/>
      <c r="M208" s="147"/>
      <c r="N208" s="147"/>
      <c r="O208" s="37"/>
      <c r="P208" s="99">
        <f>SUM(L207,M207:M210,N207)</f>
        <v>0</v>
      </c>
      <c r="Q208" s="125" t="str">
        <f>IF(OR(L208="",P208=""),"",RANK(P208,$K$11:$K$350,1))</f>
        <v/>
      </c>
      <c r="V208" s="1"/>
    </row>
    <row r="209" spans="1:22" ht="15.75" x14ac:dyDescent="0.25">
      <c r="A209" s="116" t="s">
        <v>21</v>
      </c>
      <c r="B209" s="62">
        <v>50</v>
      </c>
      <c r="C209" s="34" t="s">
        <v>272</v>
      </c>
      <c r="D209" s="137">
        <v>199</v>
      </c>
      <c r="E209" s="34" t="s">
        <v>275</v>
      </c>
      <c r="F209" s="47" t="s">
        <v>27</v>
      </c>
      <c r="G209" s="35">
        <v>39173</v>
      </c>
      <c r="H209" s="36"/>
      <c r="I209" s="157"/>
      <c r="J209" s="157"/>
      <c r="K209" s="157"/>
      <c r="L209" s="147"/>
      <c r="M209" s="147"/>
      <c r="N209" s="147"/>
      <c r="O209" s="37"/>
      <c r="P209" s="119"/>
      <c r="Q209" s="126"/>
      <c r="V209" s="1"/>
    </row>
    <row r="210" spans="1:22" ht="15.75" x14ac:dyDescent="0.25">
      <c r="A210" s="116" t="s">
        <v>21</v>
      </c>
      <c r="B210" s="62">
        <v>50</v>
      </c>
      <c r="C210" s="34" t="s">
        <v>272</v>
      </c>
      <c r="D210" s="137">
        <v>200</v>
      </c>
      <c r="E210" s="34" t="s">
        <v>276</v>
      </c>
      <c r="F210" s="47" t="s">
        <v>29</v>
      </c>
      <c r="G210" s="35">
        <v>39211</v>
      </c>
      <c r="H210" s="36"/>
      <c r="I210" s="157"/>
      <c r="J210" s="157"/>
      <c r="K210" s="157"/>
      <c r="L210" s="147"/>
      <c r="M210" s="147"/>
      <c r="N210" s="147"/>
      <c r="O210" s="37"/>
      <c r="P210" s="127"/>
      <c r="Q210" s="128"/>
      <c r="V210" s="1"/>
    </row>
    <row r="211" spans="1:22" ht="15.75" x14ac:dyDescent="0.25">
      <c r="A211" s="115" t="s">
        <v>21</v>
      </c>
      <c r="B211" s="63">
        <v>51</v>
      </c>
      <c r="C211" s="55" t="s">
        <v>277</v>
      </c>
      <c r="D211" s="136">
        <v>201</v>
      </c>
      <c r="E211" s="55" t="s">
        <v>278</v>
      </c>
      <c r="F211" s="68" t="s">
        <v>27</v>
      </c>
      <c r="G211" s="56">
        <v>39261</v>
      </c>
      <c r="H211" s="57"/>
      <c r="I211" s="156"/>
      <c r="J211" s="156"/>
      <c r="K211" s="156"/>
      <c r="L211" s="155"/>
      <c r="M211" s="155"/>
      <c r="N211" s="155"/>
      <c r="O211" s="58"/>
      <c r="P211" s="94"/>
      <c r="Q211" s="96"/>
      <c r="V211" s="1"/>
    </row>
    <row r="212" spans="1:22" ht="15.75" x14ac:dyDescent="0.25">
      <c r="A212" s="115" t="s">
        <v>21</v>
      </c>
      <c r="B212" s="63">
        <v>51</v>
      </c>
      <c r="C212" s="55" t="s">
        <v>277</v>
      </c>
      <c r="D212" s="136">
        <v>202</v>
      </c>
      <c r="E212" s="55" t="s">
        <v>279</v>
      </c>
      <c r="F212" s="68" t="s">
        <v>29</v>
      </c>
      <c r="G212" s="56">
        <v>39349</v>
      </c>
      <c r="H212" s="57"/>
      <c r="I212" s="156"/>
      <c r="J212" s="156"/>
      <c r="K212" s="156"/>
      <c r="L212" s="155"/>
      <c r="M212" s="155"/>
      <c r="N212" s="155"/>
      <c r="O212" s="58"/>
      <c r="P212" s="94">
        <f>SUM(L211,M211:M214,N211)</f>
        <v>0</v>
      </c>
      <c r="Q212" s="95" t="str">
        <f>IF(OR(L212="",P212=""),"",RANK(P212,$K$11:$K$350,1))</f>
        <v/>
      </c>
      <c r="V212" s="1"/>
    </row>
    <row r="213" spans="1:22" ht="15.75" x14ac:dyDescent="0.25">
      <c r="A213" s="115" t="s">
        <v>21</v>
      </c>
      <c r="B213" s="63">
        <v>51</v>
      </c>
      <c r="C213" s="55" t="s">
        <v>277</v>
      </c>
      <c r="D213" s="136">
        <v>203</v>
      </c>
      <c r="E213" s="55" t="s">
        <v>280</v>
      </c>
      <c r="F213" s="68" t="s">
        <v>27</v>
      </c>
      <c r="G213" s="56">
        <v>39810</v>
      </c>
      <c r="H213" s="57"/>
      <c r="I213" s="156"/>
      <c r="J213" s="156"/>
      <c r="K213" s="156"/>
      <c r="L213" s="155"/>
      <c r="M213" s="155"/>
      <c r="N213" s="155"/>
      <c r="O213" s="58"/>
      <c r="P213" s="94"/>
      <c r="Q213" s="96"/>
      <c r="V213" s="1"/>
    </row>
    <row r="214" spans="1:22" ht="15.75" x14ac:dyDescent="0.25">
      <c r="A214" s="115" t="s">
        <v>21</v>
      </c>
      <c r="B214" s="63">
        <v>51</v>
      </c>
      <c r="C214" s="55" t="s">
        <v>277</v>
      </c>
      <c r="D214" s="136">
        <v>204</v>
      </c>
      <c r="E214" s="55" t="s">
        <v>281</v>
      </c>
      <c r="F214" s="68" t="s">
        <v>29</v>
      </c>
      <c r="G214" s="56">
        <v>39016</v>
      </c>
      <c r="H214" s="64"/>
      <c r="I214" s="156"/>
      <c r="J214" s="156"/>
      <c r="K214" s="156"/>
      <c r="L214" s="155"/>
      <c r="M214" s="155"/>
      <c r="N214" s="155"/>
      <c r="O214" s="58"/>
      <c r="P214" s="97"/>
      <c r="Q214" s="98"/>
      <c r="V214" s="1"/>
    </row>
    <row r="215" spans="1:22" ht="15.75" x14ac:dyDescent="0.25">
      <c r="A215" s="116" t="s">
        <v>21</v>
      </c>
      <c r="B215" s="62">
        <v>52</v>
      </c>
      <c r="C215" s="34" t="s">
        <v>282</v>
      </c>
      <c r="D215" s="137">
        <v>205</v>
      </c>
      <c r="E215" s="34" t="s">
        <v>283</v>
      </c>
      <c r="F215" s="47" t="s">
        <v>27</v>
      </c>
      <c r="G215" s="35">
        <v>39729</v>
      </c>
      <c r="H215" s="33"/>
      <c r="I215" s="157"/>
      <c r="J215" s="157"/>
      <c r="K215" s="157"/>
      <c r="L215" s="147"/>
      <c r="M215" s="147"/>
      <c r="N215" s="147"/>
      <c r="O215" s="37"/>
      <c r="P215" s="119"/>
      <c r="Q215" s="126"/>
      <c r="V215" s="1"/>
    </row>
    <row r="216" spans="1:22" ht="15.75" x14ac:dyDescent="0.25">
      <c r="A216" s="116" t="s">
        <v>21</v>
      </c>
      <c r="B216" s="62">
        <v>52</v>
      </c>
      <c r="C216" s="34" t="s">
        <v>282</v>
      </c>
      <c r="D216" s="137">
        <v>206</v>
      </c>
      <c r="E216" s="34" t="s">
        <v>284</v>
      </c>
      <c r="F216" s="47" t="s">
        <v>29</v>
      </c>
      <c r="G216" s="35">
        <v>39171</v>
      </c>
      <c r="H216" s="33"/>
      <c r="I216" s="157"/>
      <c r="J216" s="157"/>
      <c r="K216" s="157"/>
      <c r="L216" s="147"/>
      <c r="M216" s="147"/>
      <c r="N216" s="147"/>
      <c r="O216" s="37"/>
      <c r="P216" s="99">
        <f>SUM(L215,M215:M218,N215)</f>
        <v>0</v>
      </c>
      <c r="Q216" s="125" t="str">
        <f>IF(OR(L216="",P216=""),"",RANK(P216,$K$11:$K$350,1))</f>
        <v/>
      </c>
      <c r="V216" s="1"/>
    </row>
    <row r="217" spans="1:22" ht="15.75" x14ac:dyDescent="0.25">
      <c r="A217" s="116" t="s">
        <v>21</v>
      </c>
      <c r="B217" s="62">
        <v>52</v>
      </c>
      <c r="C217" s="34" t="s">
        <v>282</v>
      </c>
      <c r="D217" s="137">
        <v>207</v>
      </c>
      <c r="E217" s="34" t="s">
        <v>285</v>
      </c>
      <c r="F217" s="47" t="s">
        <v>27</v>
      </c>
      <c r="G217" s="35">
        <v>39713</v>
      </c>
      <c r="H217" s="33"/>
      <c r="I217" s="157"/>
      <c r="J217" s="157"/>
      <c r="K217" s="157"/>
      <c r="L217" s="147"/>
      <c r="M217" s="147"/>
      <c r="N217" s="147"/>
      <c r="O217" s="37"/>
      <c r="P217" s="119"/>
      <c r="Q217" s="126"/>
      <c r="V217" s="1"/>
    </row>
    <row r="218" spans="1:22" ht="15.75" x14ac:dyDescent="0.25">
      <c r="A218" s="116" t="s">
        <v>21</v>
      </c>
      <c r="B218" s="62">
        <v>52</v>
      </c>
      <c r="C218" s="34" t="s">
        <v>282</v>
      </c>
      <c r="D218" s="137">
        <v>208</v>
      </c>
      <c r="E218" s="34" t="s">
        <v>286</v>
      </c>
      <c r="F218" s="47" t="s">
        <v>29</v>
      </c>
      <c r="G218" s="35">
        <v>39309</v>
      </c>
      <c r="H218" s="33"/>
      <c r="I218" s="157"/>
      <c r="J218" s="157"/>
      <c r="K218" s="157"/>
      <c r="L218" s="147"/>
      <c r="M218" s="147"/>
      <c r="N218" s="147"/>
      <c r="O218" s="37"/>
      <c r="P218" s="127"/>
      <c r="Q218" s="128"/>
      <c r="V218" s="1"/>
    </row>
    <row r="219" spans="1:22" ht="15.75" x14ac:dyDescent="0.25">
      <c r="A219" s="115" t="s">
        <v>21</v>
      </c>
      <c r="B219" s="63">
        <v>53</v>
      </c>
      <c r="C219" s="55" t="s">
        <v>287</v>
      </c>
      <c r="D219" s="136">
        <v>209</v>
      </c>
      <c r="E219" s="55" t="s">
        <v>288</v>
      </c>
      <c r="F219" s="68" t="s">
        <v>27</v>
      </c>
      <c r="G219" s="56">
        <v>39284</v>
      </c>
      <c r="H219" s="64"/>
      <c r="I219" s="156"/>
      <c r="J219" s="156"/>
      <c r="K219" s="156"/>
      <c r="L219" s="155"/>
      <c r="M219" s="155"/>
      <c r="N219" s="155"/>
      <c r="O219" s="58"/>
      <c r="P219" s="94"/>
      <c r="Q219" s="96"/>
      <c r="V219" s="1"/>
    </row>
    <row r="220" spans="1:22" ht="15.75" x14ac:dyDescent="0.25">
      <c r="A220" s="115" t="s">
        <v>21</v>
      </c>
      <c r="B220" s="63">
        <v>53</v>
      </c>
      <c r="C220" s="55" t="s">
        <v>287</v>
      </c>
      <c r="D220" s="136">
        <v>210</v>
      </c>
      <c r="E220" s="55" t="s">
        <v>289</v>
      </c>
      <c r="F220" s="68" t="s">
        <v>29</v>
      </c>
      <c r="G220" s="56">
        <v>39614</v>
      </c>
      <c r="H220" s="64"/>
      <c r="I220" s="156"/>
      <c r="J220" s="156"/>
      <c r="K220" s="156"/>
      <c r="L220" s="155"/>
      <c r="M220" s="155"/>
      <c r="N220" s="155"/>
      <c r="O220" s="58"/>
      <c r="P220" s="94">
        <f>SUM(L219,M219:M222,N219)</f>
        <v>0</v>
      </c>
      <c r="Q220" s="95" t="str">
        <f>IF(OR(L220="",P220=""),"",RANK(P220,$K$11:$K$350,1))</f>
        <v/>
      </c>
      <c r="V220" s="1"/>
    </row>
    <row r="221" spans="1:22" ht="15.75" x14ac:dyDescent="0.25">
      <c r="A221" s="115" t="s">
        <v>21</v>
      </c>
      <c r="B221" s="63">
        <v>53</v>
      </c>
      <c r="C221" s="55" t="s">
        <v>287</v>
      </c>
      <c r="D221" s="136">
        <v>211</v>
      </c>
      <c r="E221" s="55" t="s">
        <v>290</v>
      </c>
      <c r="F221" s="68" t="s">
        <v>27</v>
      </c>
      <c r="G221" s="56">
        <v>39204</v>
      </c>
      <c r="H221" s="64"/>
      <c r="I221" s="156"/>
      <c r="J221" s="156"/>
      <c r="K221" s="156"/>
      <c r="L221" s="155"/>
      <c r="M221" s="155"/>
      <c r="N221" s="155"/>
      <c r="O221" s="58"/>
      <c r="P221" s="94"/>
      <c r="Q221" s="96"/>
      <c r="V221" s="1"/>
    </row>
    <row r="222" spans="1:22" ht="15.75" x14ac:dyDescent="0.25">
      <c r="A222" s="115" t="s">
        <v>21</v>
      </c>
      <c r="B222" s="63">
        <v>53</v>
      </c>
      <c r="C222" s="55" t="s">
        <v>287</v>
      </c>
      <c r="D222" s="136">
        <v>212</v>
      </c>
      <c r="E222" s="55" t="s">
        <v>291</v>
      </c>
      <c r="F222" s="68" t="s">
        <v>29</v>
      </c>
      <c r="G222" s="56">
        <v>39307</v>
      </c>
      <c r="H222" s="64"/>
      <c r="I222" s="156"/>
      <c r="J222" s="156"/>
      <c r="K222" s="156"/>
      <c r="L222" s="155"/>
      <c r="M222" s="155"/>
      <c r="N222" s="155"/>
      <c r="O222" s="58"/>
      <c r="P222" s="97"/>
      <c r="Q222" s="98"/>
      <c r="V222" s="1"/>
    </row>
    <row r="223" spans="1:22" ht="15.75" x14ac:dyDescent="0.25">
      <c r="A223" s="116" t="s">
        <v>21</v>
      </c>
      <c r="B223" s="62">
        <v>54</v>
      </c>
      <c r="C223" s="34" t="s">
        <v>292</v>
      </c>
      <c r="D223" s="137">
        <v>213</v>
      </c>
      <c r="E223" s="34" t="s">
        <v>293</v>
      </c>
      <c r="F223" s="47" t="s">
        <v>27</v>
      </c>
      <c r="G223" s="35">
        <v>39643</v>
      </c>
      <c r="H223" s="33"/>
      <c r="I223" s="157"/>
      <c r="J223" s="157"/>
      <c r="K223" s="157"/>
      <c r="L223" s="147"/>
      <c r="M223" s="147"/>
      <c r="N223" s="147"/>
      <c r="O223" s="37"/>
      <c r="P223" s="119"/>
      <c r="Q223" s="126"/>
    </row>
    <row r="224" spans="1:22" ht="15.75" x14ac:dyDescent="0.25">
      <c r="A224" s="116" t="s">
        <v>21</v>
      </c>
      <c r="B224" s="62">
        <v>54</v>
      </c>
      <c r="C224" s="34" t="s">
        <v>292</v>
      </c>
      <c r="D224" s="137">
        <v>214</v>
      </c>
      <c r="E224" s="34" t="s">
        <v>294</v>
      </c>
      <c r="F224" s="47" t="s">
        <v>29</v>
      </c>
      <c r="G224" s="35">
        <v>39666</v>
      </c>
      <c r="H224" s="33"/>
      <c r="I224" s="157"/>
      <c r="J224" s="157"/>
      <c r="K224" s="157"/>
      <c r="L224" s="147"/>
      <c r="M224" s="147"/>
      <c r="N224" s="147"/>
      <c r="O224" s="37"/>
      <c r="P224" s="99">
        <f>SUM(L223,M223:M226,N223)</f>
        <v>0</v>
      </c>
      <c r="Q224" s="125" t="str">
        <f>IF(OR(L224="",P224=""),"",RANK(P224,$K$11:$K$350,1))</f>
        <v/>
      </c>
    </row>
    <row r="225" spans="1:17" ht="15.75" x14ac:dyDescent="0.25">
      <c r="A225" s="116" t="s">
        <v>21</v>
      </c>
      <c r="B225" s="62">
        <v>54</v>
      </c>
      <c r="C225" s="34" t="s">
        <v>292</v>
      </c>
      <c r="D225" s="137">
        <v>215</v>
      </c>
      <c r="E225" s="34" t="s">
        <v>295</v>
      </c>
      <c r="F225" s="47" t="s">
        <v>27</v>
      </c>
      <c r="G225" s="35">
        <v>39688</v>
      </c>
      <c r="H225" s="33"/>
      <c r="I225" s="157"/>
      <c r="J225" s="157"/>
      <c r="K225" s="157"/>
      <c r="L225" s="147"/>
      <c r="M225" s="147"/>
      <c r="N225" s="147"/>
      <c r="O225" s="37"/>
      <c r="P225" s="119"/>
      <c r="Q225" s="126"/>
    </row>
    <row r="226" spans="1:17" ht="15.75" x14ac:dyDescent="0.25">
      <c r="A226" s="116" t="s">
        <v>21</v>
      </c>
      <c r="B226" s="62">
        <v>54</v>
      </c>
      <c r="C226" s="34" t="s">
        <v>292</v>
      </c>
      <c r="D226" s="137">
        <v>216</v>
      </c>
      <c r="E226" s="34" t="s">
        <v>296</v>
      </c>
      <c r="F226" s="47" t="s">
        <v>29</v>
      </c>
      <c r="G226" s="35">
        <v>39825</v>
      </c>
      <c r="H226" s="33"/>
      <c r="I226" s="157"/>
      <c r="J226" s="157"/>
      <c r="K226" s="157"/>
      <c r="L226" s="147"/>
      <c r="M226" s="147"/>
      <c r="N226" s="147"/>
      <c r="O226" s="37"/>
      <c r="P226" s="127"/>
      <c r="Q226" s="128"/>
    </row>
    <row r="227" spans="1:17" ht="15.75" x14ac:dyDescent="0.25">
      <c r="A227" s="115" t="s">
        <v>21</v>
      </c>
      <c r="B227" s="63">
        <v>55</v>
      </c>
      <c r="C227" s="55" t="s">
        <v>297</v>
      </c>
      <c r="D227" s="136">
        <v>217</v>
      </c>
      <c r="E227" s="55" t="s">
        <v>298</v>
      </c>
      <c r="F227" s="68" t="s">
        <v>27</v>
      </c>
      <c r="G227" s="56">
        <v>39401</v>
      </c>
      <c r="H227" s="64"/>
      <c r="I227" s="156"/>
      <c r="J227" s="156"/>
      <c r="K227" s="156"/>
      <c r="L227" s="155"/>
      <c r="M227" s="155"/>
      <c r="N227" s="155"/>
      <c r="O227" s="58"/>
      <c r="P227" s="94"/>
      <c r="Q227" s="96"/>
    </row>
    <row r="228" spans="1:17" ht="15.75" x14ac:dyDescent="0.25">
      <c r="A228" s="115" t="s">
        <v>21</v>
      </c>
      <c r="B228" s="63">
        <v>55</v>
      </c>
      <c r="C228" s="55" t="s">
        <v>297</v>
      </c>
      <c r="D228" s="136">
        <v>218</v>
      </c>
      <c r="E228" s="55" t="s">
        <v>299</v>
      </c>
      <c r="F228" s="68" t="s">
        <v>29</v>
      </c>
      <c r="G228" s="56">
        <v>39359</v>
      </c>
      <c r="H228" s="64"/>
      <c r="I228" s="156"/>
      <c r="J228" s="156"/>
      <c r="K228" s="156"/>
      <c r="L228" s="155"/>
      <c r="M228" s="155"/>
      <c r="N228" s="155"/>
      <c r="O228" s="58"/>
      <c r="P228" s="94">
        <f>SUM(L227,M227:M230,N227)</f>
        <v>0</v>
      </c>
      <c r="Q228" s="95" t="str">
        <f>IF(OR(L228="",P228=""),"",RANK(P228,$K$11:$K$350,1))</f>
        <v/>
      </c>
    </row>
    <row r="229" spans="1:17" ht="15.75" x14ac:dyDescent="0.25">
      <c r="A229" s="115" t="s">
        <v>21</v>
      </c>
      <c r="B229" s="63">
        <v>55</v>
      </c>
      <c r="C229" s="55" t="s">
        <v>297</v>
      </c>
      <c r="D229" s="136">
        <v>219</v>
      </c>
      <c r="E229" s="55" t="s">
        <v>300</v>
      </c>
      <c r="F229" s="68" t="s">
        <v>27</v>
      </c>
      <c r="G229" s="56">
        <v>39169</v>
      </c>
      <c r="H229" s="64"/>
      <c r="I229" s="156"/>
      <c r="J229" s="156"/>
      <c r="K229" s="156"/>
      <c r="L229" s="155"/>
      <c r="M229" s="155"/>
      <c r="N229" s="155"/>
      <c r="O229" s="58"/>
      <c r="P229" s="94"/>
      <c r="Q229" s="96"/>
    </row>
    <row r="230" spans="1:17" ht="15.75" x14ac:dyDescent="0.25">
      <c r="A230" s="115" t="s">
        <v>21</v>
      </c>
      <c r="B230" s="63">
        <v>55</v>
      </c>
      <c r="C230" s="55" t="s">
        <v>297</v>
      </c>
      <c r="D230" s="136">
        <v>220</v>
      </c>
      <c r="E230" s="55" t="s">
        <v>301</v>
      </c>
      <c r="F230" s="68" t="s">
        <v>29</v>
      </c>
      <c r="G230" s="56">
        <v>39153</v>
      </c>
      <c r="H230" s="64"/>
      <c r="I230" s="156"/>
      <c r="J230" s="156"/>
      <c r="K230" s="156"/>
      <c r="L230" s="155"/>
      <c r="M230" s="155"/>
      <c r="N230" s="155"/>
      <c r="O230" s="58"/>
      <c r="P230" s="97"/>
      <c r="Q230" s="98"/>
    </row>
    <row r="231" spans="1:17" ht="15.75" x14ac:dyDescent="0.25">
      <c r="A231" s="116" t="s">
        <v>21</v>
      </c>
      <c r="B231" s="62">
        <v>56</v>
      </c>
      <c r="C231" s="34" t="s">
        <v>302</v>
      </c>
      <c r="D231" s="137">
        <v>221</v>
      </c>
      <c r="E231" s="34" t="s">
        <v>303</v>
      </c>
      <c r="F231" s="47" t="s">
        <v>27</v>
      </c>
      <c r="G231" s="35">
        <v>39204</v>
      </c>
      <c r="H231" s="33"/>
      <c r="I231" s="157"/>
      <c r="J231" s="159"/>
      <c r="K231" s="157"/>
      <c r="L231" s="147"/>
      <c r="M231" s="147"/>
      <c r="N231" s="147"/>
      <c r="O231" s="37"/>
      <c r="P231" s="119"/>
      <c r="Q231" s="126"/>
    </row>
    <row r="232" spans="1:17" ht="15.75" x14ac:dyDescent="0.25">
      <c r="A232" s="116" t="s">
        <v>21</v>
      </c>
      <c r="B232" s="62">
        <v>56</v>
      </c>
      <c r="C232" s="34" t="s">
        <v>302</v>
      </c>
      <c r="D232" s="137">
        <v>222</v>
      </c>
      <c r="E232" s="34" t="s">
        <v>304</v>
      </c>
      <c r="F232" s="47" t="s">
        <v>29</v>
      </c>
      <c r="G232" s="35">
        <v>39664</v>
      </c>
      <c r="H232" s="33"/>
      <c r="I232" s="157"/>
      <c r="J232" s="157"/>
      <c r="K232" s="157"/>
      <c r="L232" s="147"/>
      <c r="M232" s="147"/>
      <c r="N232" s="147"/>
      <c r="O232" s="37"/>
      <c r="P232" s="99">
        <f>SUM(L231,M231:M234,N231)</f>
        <v>0</v>
      </c>
      <c r="Q232" s="125" t="str">
        <f>IF(OR(L232="",P232=""),"",RANK(P232,$K$11:$K$350,1))</f>
        <v/>
      </c>
    </row>
    <row r="233" spans="1:17" ht="15.75" x14ac:dyDescent="0.25">
      <c r="A233" s="116" t="s">
        <v>21</v>
      </c>
      <c r="B233" s="62">
        <v>56</v>
      </c>
      <c r="C233" s="34" t="s">
        <v>302</v>
      </c>
      <c r="D233" s="137">
        <v>223</v>
      </c>
      <c r="E233" s="34" t="s">
        <v>305</v>
      </c>
      <c r="F233" s="47" t="s">
        <v>27</v>
      </c>
      <c r="G233" s="35">
        <v>39096</v>
      </c>
      <c r="H233" s="33"/>
      <c r="I233" s="157"/>
      <c r="J233" s="157"/>
      <c r="K233" s="157"/>
      <c r="L233" s="147"/>
      <c r="M233" s="147"/>
      <c r="N233" s="147"/>
      <c r="O233" s="37"/>
      <c r="P233" s="119"/>
      <c r="Q233" s="126"/>
    </row>
    <row r="234" spans="1:17" ht="15.75" x14ac:dyDescent="0.25">
      <c r="A234" s="116" t="s">
        <v>21</v>
      </c>
      <c r="B234" s="62">
        <v>56</v>
      </c>
      <c r="C234" s="34" t="s">
        <v>302</v>
      </c>
      <c r="D234" s="137">
        <v>224</v>
      </c>
      <c r="E234" s="34" t="s">
        <v>306</v>
      </c>
      <c r="F234" s="47" t="s">
        <v>29</v>
      </c>
      <c r="G234" s="35">
        <v>39316</v>
      </c>
      <c r="H234" s="33"/>
      <c r="I234" s="157"/>
      <c r="J234" s="157"/>
      <c r="K234" s="157"/>
      <c r="L234" s="147"/>
      <c r="M234" s="147"/>
      <c r="N234" s="147"/>
      <c r="O234" s="37"/>
      <c r="P234" s="127"/>
      <c r="Q234" s="128"/>
    </row>
    <row r="235" spans="1:17" ht="15.75" x14ac:dyDescent="0.25">
      <c r="A235" s="115" t="s">
        <v>21</v>
      </c>
      <c r="B235" s="63">
        <v>57</v>
      </c>
      <c r="C235" s="55" t="s">
        <v>307</v>
      </c>
      <c r="D235" s="136">
        <v>225</v>
      </c>
      <c r="E235" s="55" t="s">
        <v>308</v>
      </c>
      <c r="F235" s="68" t="s">
        <v>27</v>
      </c>
      <c r="G235" s="56">
        <v>39254</v>
      </c>
      <c r="H235" s="64"/>
      <c r="I235" s="160"/>
      <c r="J235" s="161"/>
      <c r="K235" s="160"/>
      <c r="L235" s="155"/>
      <c r="M235" s="155"/>
      <c r="N235" s="155"/>
      <c r="O235" s="58"/>
      <c r="P235" s="94"/>
      <c r="Q235" s="96"/>
    </row>
    <row r="236" spans="1:17" ht="15.75" x14ac:dyDescent="0.25">
      <c r="A236" s="115" t="s">
        <v>21</v>
      </c>
      <c r="B236" s="63">
        <v>57</v>
      </c>
      <c r="C236" s="55" t="s">
        <v>307</v>
      </c>
      <c r="D236" s="136">
        <v>226</v>
      </c>
      <c r="E236" s="55" t="s">
        <v>309</v>
      </c>
      <c r="F236" s="68" t="s">
        <v>29</v>
      </c>
      <c r="G236" s="56">
        <v>39174</v>
      </c>
      <c r="H236" s="64"/>
      <c r="I236" s="156"/>
      <c r="J236" s="156"/>
      <c r="K236" s="156"/>
      <c r="L236" s="155"/>
      <c r="M236" s="155"/>
      <c r="N236" s="155"/>
      <c r="O236" s="58"/>
      <c r="P236" s="94">
        <f>SUM(L235,M235:M238,N235)</f>
        <v>0</v>
      </c>
      <c r="Q236" s="95" t="str">
        <f>IF(OR(L236="",P236=""),"",RANK(P236,$K$11:$K$350,1))</f>
        <v/>
      </c>
    </row>
    <row r="237" spans="1:17" ht="15.75" x14ac:dyDescent="0.25">
      <c r="A237" s="115" t="s">
        <v>21</v>
      </c>
      <c r="B237" s="63">
        <v>57</v>
      </c>
      <c r="C237" s="55" t="s">
        <v>307</v>
      </c>
      <c r="D237" s="136">
        <v>227</v>
      </c>
      <c r="E237" s="55" t="s">
        <v>310</v>
      </c>
      <c r="F237" s="68" t="s">
        <v>27</v>
      </c>
      <c r="G237" s="56">
        <v>39143</v>
      </c>
      <c r="H237" s="64"/>
      <c r="I237" s="156"/>
      <c r="J237" s="156"/>
      <c r="K237" s="156"/>
      <c r="L237" s="155"/>
      <c r="M237" s="155"/>
      <c r="N237" s="155"/>
      <c r="O237" s="58"/>
      <c r="P237" s="94"/>
      <c r="Q237" s="96"/>
    </row>
    <row r="238" spans="1:17" ht="15.75" x14ac:dyDescent="0.25">
      <c r="A238" s="115" t="s">
        <v>21</v>
      </c>
      <c r="B238" s="63">
        <v>57</v>
      </c>
      <c r="C238" s="55" t="s">
        <v>307</v>
      </c>
      <c r="D238" s="136">
        <v>228</v>
      </c>
      <c r="E238" s="55" t="s">
        <v>311</v>
      </c>
      <c r="F238" s="68" t="s">
        <v>29</v>
      </c>
      <c r="G238" s="56">
        <v>39250</v>
      </c>
      <c r="H238" s="64"/>
      <c r="I238" s="156"/>
      <c r="J238" s="156"/>
      <c r="K238" s="156"/>
      <c r="L238" s="155"/>
      <c r="M238" s="155"/>
      <c r="N238" s="155"/>
      <c r="O238" s="58"/>
      <c r="P238" s="97"/>
      <c r="Q238" s="98"/>
    </row>
    <row r="239" spans="1:17" ht="15.75" x14ac:dyDescent="0.25">
      <c r="A239" s="116" t="s">
        <v>21</v>
      </c>
      <c r="B239" s="62">
        <v>58</v>
      </c>
      <c r="C239" s="34" t="s">
        <v>312</v>
      </c>
      <c r="D239" s="137">
        <v>229</v>
      </c>
      <c r="E239" s="34" t="s">
        <v>313</v>
      </c>
      <c r="F239" s="47" t="s">
        <v>27</v>
      </c>
      <c r="G239" s="35">
        <v>39346</v>
      </c>
      <c r="H239" s="33"/>
      <c r="I239" s="162"/>
      <c r="J239" s="162"/>
      <c r="K239" s="162"/>
      <c r="L239" s="147"/>
      <c r="M239" s="147"/>
      <c r="N239" s="147"/>
      <c r="O239" s="37"/>
      <c r="P239" s="119"/>
      <c r="Q239" s="126"/>
    </row>
    <row r="240" spans="1:17" ht="15.75" x14ac:dyDescent="0.25">
      <c r="A240" s="116" t="s">
        <v>21</v>
      </c>
      <c r="B240" s="62">
        <v>58</v>
      </c>
      <c r="C240" s="34" t="s">
        <v>312</v>
      </c>
      <c r="D240" s="137">
        <v>230</v>
      </c>
      <c r="E240" s="34" t="s">
        <v>314</v>
      </c>
      <c r="F240" s="47" t="s">
        <v>29</v>
      </c>
      <c r="G240" s="35">
        <v>39155</v>
      </c>
      <c r="H240" s="33"/>
      <c r="I240" s="162"/>
      <c r="J240" s="162"/>
      <c r="K240" s="162"/>
      <c r="L240" s="147"/>
      <c r="M240" s="147"/>
      <c r="N240" s="147"/>
      <c r="O240" s="37"/>
      <c r="P240" s="99">
        <f>SUM(L239,M239:M242,N239)</f>
        <v>0</v>
      </c>
      <c r="Q240" s="125" t="str">
        <f>IF(OR(L240="",P240=""),"",RANK(P240,$K$11:$K$350,1))</f>
        <v/>
      </c>
    </row>
    <row r="241" spans="1:17" ht="15.75" x14ac:dyDescent="0.25">
      <c r="A241" s="116" t="s">
        <v>21</v>
      </c>
      <c r="B241" s="62">
        <v>58</v>
      </c>
      <c r="C241" s="34" t="s">
        <v>312</v>
      </c>
      <c r="D241" s="137">
        <v>231</v>
      </c>
      <c r="E241" s="34" t="s">
        <v>315</v>
      </c>
      <c r="F241" s="47" t="s">
        <v>27</v>
      </c>
      <c r="G241" s="35">
        <v>39262</v>
      </c>
      <c r="H241" s="33"/>
      <c r="I241" s="162"/>
      <c r="J241" s="162"/>
      <c r="K241" s="162"/>
      <c r="L241" s="147"/>
      <c r="M241" s="147"/>
      <c r="N241" s="147"/>
      <c r="O241" s="37"/>
      <c r="P241" s="119"/>
      <c r="Q241" s="126"/>
    </row>
    <row r="242" spans="1:17" ht="15.75" x14ac:dyDescent="0.25">
      <c r="A242" s="116" t="s">
        <v>21</v>
      </c>
      <c r="B242" s="62">
        <v>58</v>
      </c>
      <c r="C242" s="34" t="s">
        <v>312</v>
      </c>
      <c r="D242" s="137">
        <v>232</v>
      </c>
      <c r="E242" s="34" t="s">
        <v>316</v>
      </c>
      <c r="F242" s="47" t="s">
        <v>29</v>
      </c>
      <c r="G242" s="35">
        <v>39273</v>
      </c>
      <c r="H242" s="33"/>
      <c r="I242" s="162"/>
      <c r="J242" s="162"/>
      <c r="K242" s="162"/>
      <c r="L242" s="147"/>
      <c r="M242" s="147"/>
      <c r="N242" s="147"/>
      <c r="O242" s="37"/>
      <c r="P242" s="127"/>
      <c r="Q242" s="128"/>
    </row>
    <row r="243" spans="1:17" ht="15.75" x14ac:dyDescent="0.25">
      <c r="A243" s="115" t="s">
        <v>21</v>
      </c>
      <c r="B243" s="63">
        <v>59</v>
      </c>
      <c r="C243" s="55" t="s">
        <v>317</v>
      </c>
      <c r="D243" s="136">
        <v>233</v>
      </c>
      <c r="E243" s="55" t="s">
        <v>318</v>
      </c>
      <c r="F243" s="68" t="s">
        <v>27</v>
      </c>
      <c r="G243" s="56">
        <v>39630</v>
      </c>
      <c r="H243" s="64"/>
      <c r="I243" s="161"/>
      <c r="J243" s="161"/>
      <c r="K243" s="161"/>
      <c r="L243" s="155"/>
      <c r="M243" s="155"/>
      <c r="N243" s="155"/>
      <c r="O243" s="58"/>
      <c r="P243" s="94"/>
      <c r="Q243" s="96"/>
    </row>
    <row r="244" spans="1:17" ht="15.75" x14ac:dyDescent="0.25">
      <c r="A244" s="115" t="s">
        <v>21</v>
      </c>
      <c r="B244" s="63">
        <v>59</v>
      </c>
      <c r="C244" s="55" t="s">
        <v>317</v>
      </c>
      <c r="D244" s="136">
        <v>234</v>
      </c>
      <c r="E244" s="55" t="s">
        <v>319</v>
      </c>
      <c r="F244" s="68" t="s">
        <v>29</v>
      </c>
      <c r="G244" s="56">
        <v>39763</v>
      </c>
      <c r="H244" s="64"/>
      <c r="I244" s="161"/>
      <c r="J244" s="161"/>
      <c r="K244" s="161"/>
      <c r="L244" s="155"/>
      <c r="M244" s="155"/>
      <c r="N244" s="155"/>
      <c r="O244" s="58"/>
      <c r="P244" s="94">
        <f>SUM(L243,M243:M246,N243)</f>
        <v>0</v>
      </c>
      <c r="Q244" s="95" t="str">
        <f>IF(OR(L244="",P244=""),"",RANK(P244,$K$11:$K$350,1))</f>
        <v/>
      </c>
    </row>
    <row r="245" spans="1:17" ht="15.75" x14ac:dyDescent="0.25">
      <c r="A245" s="115" t="s">
        <v>21</v>
      </c>
      <c r="B245" s="63">
        <v>59</v>
      </c>
      <c r="C245" s="55" t="s">
        <v>317</v>
      </c>
      <c r="D245" s="136">
        <v>235</v>
      </c>
      <c r="E245" s="55" t="s">
        <v>320</v>
      </c>
      <c r="F245" s="68" t="s">
        <v>27</v>
      </c>
      <c r="G245" s="56">
        <v>39777</v>
      </c>
      <c r="H245" s="64"/>
      <c r="I245" s="161"/>
      <c r="J245" s="161"/>
      <c r="K245" s="161"/>
      <c r="L245" s="155"/>
      <c r="M245" s="155"/>
      <c r="N245" s="155"/>
      <c r="O245" s="58"/>
      <c r="P245" s="94"/>
      <c r="Q245" s="96"/>
    </row>
    <row r="246" spans="1:17" ht="15.75" x14ac:dyDescent="0.25">
      <c r="A246" s="115" t="s">
        <v>21</v>
      </c>
      <c r="B246" s="63">
        <v>59</v>
      </c>
      <c r="C246" s="55" t="s">
        <v>317</v>
      </c>
      <c r="D246" s="136">
        <v>236</v>
      </c>
      <c r="E246" s="55" t="s">
        <v>321</v>
      </c>
      <c r="F246" s="68" t="s">
        <v>29</v>
      </c>
      <c r="G246" s="56">
        <v>39416</v>
      </c>
      <c r="H246" s="64"/>
      <c r="I246" s="161"/>
      <c r="J246" s="161"/>
      <c r="K246" s="161"/>
      <c r="L246" s="155"/>
      <c r="M246" s="155"/>
      <c r="N246" s="155"/>
      <c r="O246" s="58"/>
      <c r="P246" s="97"/>
      <c r="Q246" s="98"/>
    </row>
    <row r="247" spans="1:17" ht="15.75" x14ac:dyDescent="0.25">
      <c r="A247" s="116" t="s">
        <v>21</v>
      </c>
      <c r="B247" s="62">
        <v>60</v>
      </c>
      <c r="C247" s="34" t="s">
        <v>322</v>
      </c>
      <c r="D247" s="137">
        <v>237</v>
      </c>
      <c r="E247" s="34" t="s">
        <v>323</v>
      </c>
      <c r="F247" s="47" t="s">
        <v>27</v>
      </c>
      <c r="G247" s="35">
        <v>39099</v>
      </c>
      <c r="H247" s="33"/>
      <c r="I247" s="162"/>
      <c r="J247" s="162"/>
      <c r="K247" s="162"/>
      <c r="L247" s="147"/>
      <c r="M247" s="147"/>
      <c r="N247" s="147"/>
      <c r="O247" s="37"/>
      <c r="P247" s="119"/>
      <c r="Q247" s="126"/>
    </row>
    <row r="248" spans="1:17" ht="15.75" x14ac:dyDescent="0.25">
      <c r="A248" s="116" t="s">
        <v>21</v>
      </c>
      <c r="B248" s="62">
        <v>60</v>
      </c>
      <c r="C248" s="34" t="s">
        <v>322</v>
      </c>
      <c r="D248" s="137">
        <v>238</v>
      </c>
      <c r="E248" s="34" t="s">
        <v>324</v>
      </c>
      <c r="F248" s="47" t="s">
        <v>29</v>
      </c>
      <c r="G248" s="35">
        <v>39094</v>
      </c>
      <c r="H248" s="33"/>
      <c r="I248" s="162"/>
      <c r="J248" s="162"/>
      <c r="K248" s="162"/>
      <c r="L248" s="147"/>
      <c r="M248" s="147"/>
      <c r="N248" s="147"/>
      <c r="O248" s="37"/>
      <c r="P248" s="99">
        <f>SUM(L247,M247:M250,N247)</f>
        <v>0</v>
      </c>
      <c r="Q248" s="125" t="str">
        <f>IF(OR(L248="",P248=""),"",RANK(P248,$K$11:$K$350,1))</f>
        <v/>
      </c>
    </row>
    <row r="249" spans="1:17" ht="15.75" x14ac:dyDescent="0.25">
      <c r="A249" s="116" t="s">
        <v>21</v>
      </c>
      <c r="B249" s="62">
        <v>60</v>
      </c>
      <c r="C249" s="34" t="s">
        <v>322</v>
      </c>
      <c r="D249" s="137">
        <v>239</v>
      </c>
      <c r="E249" s="34" t="s">
        <v>325</v>
      </c>
      <c r="F249" s="47" t="s">
        <v>27</v>
      </c>
      <c r="G249" s="35">
        <v>39228</v>
      </c>
      <c r="H249" s="33"/>
      <c r="I249" s="162"/>
      <c r="J249" s="162"/>
      <c r="K249" s="162"/>
      <c r="L249" s="147"/>
      <c r="M249" s="147"/>
      <c r="N249" s="147"/>
      <c r="O249" s="37"/>
      <c r="P249" s="119"/>
      <c r="Q249" s="126"/>
    </row>
    <row r="250" spans="1:17" ht="15.75" x14ac:dyDescent="0.25">
      <c r="A250" s="116" t="s">
        <v>21</v>
      </c>
      <c r="B250" s="62">
        <v>60</v>
      </c>
      <c r="C250" s="34" t="s">
        <v>322</v>
      </c>
      <c r="D250" s="137">
        <v>240</v>
      </c>
      <c r="E250" s="34" t="s">
        <v>326</v>
      </c>
      <c r="F250" s="47" t="s">
        <v>29</v>
      </c>
      <c r="G250" s="35">
        <v>39265</v>
      </c>
      <c r="H250" s="33"/>
      <c r="I250" s="162"/>
      <c r="J250" s="162"/>
      <c r="K250" s="162"/>
      <c r="L250" s="147"/>
      <c r="M250" s="147"/>
      <c r="N250" s="147"/>
      <c r="O250" s="37"/>
      <c r="P250" s="127"/>
      <c r="Q250" s="128"/>
    </row>
    <row r="251" spans="1:17" ht="15.75" x14ac:dyDescent="0.25">
      <c r="A251" s="109" t="s">
        <v>22</v>
      </c>
      <c r="B251" s="63">
        <v>61</v>
      </c>
      <c r="C251" s="55" t="s">
        <v>327</v>
      </c>
      <c r="D251" s="136">
        <v>241</v>
      </c>
      <c r="E251" s="55" t="s">
        <v>328</v>
      </c>
      <c r="F251" s="68" t="s">
        <v>27</v>
      </c>
      <c r="G251" s="56">
        <v>39356</v>
      </c>
      <c r="H251" s="64"/>
      <c r="I251" s="161">
        <v>6.8287037037037025E-4</v>
      </c>
      <c r="J251" s="161">
        <v>1.7358796296296298E-3</v>
      </c>
      <c r="K251" s="161">
        <v>5.0347222222222221E-4</v>
      </c>
      <c r="L251" s="155">
        <v>16</v>
      </c>
      <c r="M251" s="155">
        <v>5</v>
      </c>
      <c r="N251" s="155">
        <v>1</v>
      </c>
      <c r="O251" s="58"/>
      <c r="P251" s="94"/>
      <c r="Q251" s="96"/>
    </row>
    <row r="252" spans="1:17" ht="15.75" x14ac:dyDescent="0.25">
      <c r="A252" s="109" t="s">
        <v>22</v>
      </c>
      <c r="B252" s="63">
        <v>61</v>
      </c>
      <c r="C252" s="55" t="s">
        <v>327</v>
      </c>
      <c r="D252" s="136">
        <v>242</v>
      </c>
      <c r="E252" s="55" t="s">
        <v>329</v>
      </c>
      <c r="F252" s="68" t="s">
        <v>29</v>
      </c>
      <c r="G252" s="56">
        <v>39252</v>
      </c>
      <c r="H252" s="64"/>
      <c r="I252" s="161"/>
      <c r="J252" s="161">
        <v>2.0555555555555557E-3</v>
      </c>
      <c r="K252" s="161"/>
      <c r="L252" s="155"/>
      <c r="M252" s="155">
        <v>10</v>
      </c>
      <c r="N252" s="155"/>
      <c r="O252" s="58"/>
      <c r="P252" s="94">
        <f>SUM(L251,M251:M254,N251)</f>
        <v>52</v>
      </c>
      <c r="Q252" s="95" t="str">
        <f>IF(OR(L252="",P252=""),"",RANK(P252,$K$11:$K$350,1))</f>
        <v/>
      </c>
    </row>
    <row r="253" spans="1:17" ht="15.75" x14ac:dyDescent="0.25">
      <c r="A253" s="109" t="s">
        <v>22</v>
      </c>
      <c r="B253" s="63">
        <v>61</v>
      </c>
      <c r="C253" s="55" t="s">
        <v>327</v>
      </c>
      <c r="D253" s="136">
        <v>243</v>
      </c>
      <c r="E253" s="55" t="s">
        <v>330</v>
      </c>
      <c r="F253" s="68" t="s">
        <v>27</v>
      </c>
      <c r="G253" s="56">
        <v>39647</v>
      </c>
      <c r="H253" s="64"/>
      <c r="I253" s="161"/>
      <c r="J253" s="161">
        <v>2.1372685185185184E-3</v>
      </c>
      <c r="K253" s="161"/>
      <c r="L253" s="155"/>
      <c r="M253" s="155">
        <v>10</v>
      </c>
      <c r="N253" s="155"/>
      <c r="O253" s="58"/>
      <c r="P253" s="94"/>
      <c r="Q253" s="96"/>
    </row>
    <row r="254" spans="1:17" ht="15.75" x14ac:dyDescent="0.25">
      <c r="A254" s="109" t="s">
        <v>22</v>
      </c>
      <c r="B254" s="63">
        <v>61</v>
      </c>
      <c r="C254" s="55" t="s">
        <v>327</v>
      </c>
      <c r="D254" s="136">
        <v>244</v>
      </c>
      <c r="E254" s="55" t="s">
        <v>331</v>
      </c>
      <c r="F254" s="68" t="s">
        <v>29</v>
      </c>
      <c r="G254" s="56">
        <v>39421</v>
      </c>
      <c r="H254" s="64"/>
      <c r="I254" s="161"/>
      <c r="J254" s="161">
        <v>1.4381944444444444E-3</v>
      </c>
      <c r="K254" s="161"/>
      <c r="L254" s="155"/>
      <c r="M254" s="155">
        <v>10</v>
      </c>
      <c r="N254" s="155"/>
      <c r="O254" s="58"/>
      <c r="P254" s="97"/>
      <c r="Q254" s="98"/>
    </row>
    <row r="255" spans="1:17" ht="15.75" x14ac:dyDescent="0.25">
      <c r="A255" s="110" t="s">
        <v>22</v>
      </c>
      <c r="B255" s="62">
        <v>62</v>
      </c>
      <c r="C255" s="34" t="s">
        <v>332</v>
      </c>
      <c r="D255" s="137">
        <v>245</v>
      </c>
      <c r="E255" s="34" t="s">
        <v>333</v>
      </c>
      <c r="F255" s="47" t="s">
        <v>27</v>
      </c>
      <c r="G255" s="35">
        <v>39262</v>
      </c>
      <c r="H255" s="33"/>
      <c r="I255" s="162">
        <v>5.8807870370370372E-4</v>
      </c>
      <c r="J255" s="162">
        <v>1.3701388888888888E-3</v>
      </c>
      <c r="K255" s="162">
        <v>5.5868055555555564E-4</v>
      </c>
      <c r="L255" s="147">
        <v>16</v>
      </c>
      <c r="M255" s="147">
        <v>2</v>
      </c>
      <c r="N255" s="147">
        <v>6</v>
      </c>
      <c r="O255" s="37"/>
      <c r="P255" s="119"/>
      <c r="Q255" s="126"/>
    </row>
    <row r="256" spans="1:17" ht="15.75" x14ac:dyDescent="0.25">
      <c r="A256" s="110" t="s">
        <v>22</v>
      </c>
      <c r="B256" s="62">
        <v>62</v>
      </c>
      <c r="C256" s="34" t="s">
        <v>332</v>
      </c>
      <c r="D256" s="137">
        <v>246</v>
      </c>
      <c r="E256" s="34" t="s">
        <v>334</v>
      </c>
      <c r="F256" s="47" t="s">
        <v>29</v>
      </c>
      <c r="G256" s="35">
        <v>39130</v>
      </c>
      <c r="H256" s="33"/>
      <c r="I256" s="162"/>
      <c r="J256" s="162">
        <v>1.3442129629629629E-3</v>
      </c>
      <c r="K256" s="162"/>
      <c r="L256" s="147"/>
      <c r="M256" s="147">
        <v>2</v>
      </c>
      <c r="N256" s="147"/>
      <c r="O256" s="37"/>
      <c r="P256" s="99">
        <f>SUM(L255,M255:M258,N255)</f>
        <v>42</v>
      </c>
      <c r="Q256" s="125" t="str">
        <f>IF(OR(L256="",P256=""),"",RANK(P256,$K$11:$K$350,1))</f>
        <v/>
      </c>
    </row>
    <row r="257" spans="1:17" ht="15.75" x14ac:dyDescent="0.25">
      <c r="A257" s="110" t="s">
        <v>22</v>
      </c>
      <c r="B257" s="62">
        <v>62</v>
      </c>
      <c r="C257" s="34" t="s">
        <v>332</v>
      </c>
      <c r="D257" s="137">
        <v>247</v>
      </c>
      <c r="E257" s="34" t="s">
        <v>335</v>
      </c>
      <c r="F257" s="47" t="s">
        <v>27</v>
      </c>
      <c r="G257" s="35">
        <v>39443</v>
      </c>
      <c r="H257" s="33"/>
      <c r="I257" s="162"/>
      <c r="J257" s="162">
        <v>2.662615740740741E-3</v>
      </c>
      <c r="K257" s="162"/>
      <c r="L257" s="147"/>
      <c r="M257" s="147">
        <v>7</v>
      </c>
      <c r="N257" s="147"/>
      <c r="O257" s="37"/>
      <c r="P257" s="119"/>
      <c r="Q257" s="126"/>
    </row>
    <row r="258" spans="1:17" ht="15.75" x14ac:dyDescent="0.25">
      <c r="A258" s="110" t="s">
        <v>22</v>
      </c>
      <c r="B258" s="62">
        <v>62</v>
      </c>
      <c r="C258" s="34" t="s">
        <v>332</v>
      </c>
      <c r="D258" s="137">
        <v>248</v>
      </c>
      <c r="E258" s="34" t="s">
        <v>336</v>
      </c>
      <c r="F258" s="47" t="s">
        <v>29</v>
      </c>
      <c r="G258" s="35">
        <v>38878</v>
      </c>
      <c r="H258" s="33"/>
      <c r="I258" s="162"/>
      <c r="J258" s="162">
        <v>1.5024305555555555E-3</v>
      </c>
      <c r="K258" s="162"/>
      <c r="L258" s="147"/>
      <c r="M258" s="147">
        <v>9</v>
      </c>
      <c r="N258" s="147"/>
      <c r="O258" s="37"/>
      <c r="P258" s="127"/>
      <c r="Q258" s="128"/>
    </row>
    <row r="259" spans="1:17" ht="15.75" x14ac:dyDescent="0.25">
      <c r="A259" s="109" t="s">
        <v>22</v>
      </c>
      <c r="B259" s="63">
        <v>63</v>
      </c>
      <c r="C259" s="55" t="s">
        <v>337</v>
      </c>
      <c r="D259" s="136">
        <v>249</v>
      </c>
      <c r="E259" s="55" t="s">
        <v>338</v>
      </c>
      <c r="F259" s="68" t="s">
        <v>27</v>
      </c>
      <c r="G259" s="56">
        <v>39619</v>
      </c>
      <c r="H259" s="64"/>
      <c r="I259" s="161">
        <v>6.876157407407407E-4</v>
      </c>
      <c r="J259" s="161">
        <v>1.0134259259259261E-3</v>
      </c>
      <c r="K259" s="161">
        <v>6.8541666666666664E-4</v>
      </c>
      <c r="L259" s="155">
        <v>12</v>
      </c>
      <c r="M259" s="155">
        <v>6</v>
      </c>
      <c r="N259" s="155">
        <v>1</v>
      </c>
      <c r="O259" s="58"/>
      <c r="P259" s="94"/>
      <c r="Q259" s="96"/>
    </row>
    <row r="260" spans="1:17" ht="15.75" x14ac:dyDescent="0.25">
      <c r="A260" s="109" t="s">
        <v>22</v>
      </c>
      <c r="B260" s="63">
        <v>63</v>
      </c>
      <c r="C260" s="55" t="s">
        <v>337</v>
      </c>
      <c r="D260" s="136">
        <v>250</v>
      </c>
      <c r="E260" s="55" t="s">
        <v>339</v>
      </c>
      <c r="F260" s="68" t="s">
        <v>29</v>
      </c>
      <c r="G260" s="56">
        <v>39099</v>
      </c>
      <c r="H260" s="64"/>
      <c r="I260" s="161"/>
      <c r="J260" s="161">
        <v>1.7100694444444444E-3</v>
      </c>
      <c r="K260" s="161"/>
      <c r="L260" s="155"/>
      <c r="M260" s="155">
        <v>7</v>
      </c>
      <c r="N260" s="155"/>
      <c r="O260" s="58"/>
      <c r="P260" s="94">
        <f>SUM(L259,M259:M262,N259)</f>
        <v>39</v>
      </c>
      <c r="Q260" s="95" t="str">
        <f>IF(OR(L260="",P260=""),"",RANK(P260,$K$11:$K$350,1))</f>
        <v/>
      </c>
    </row>
    <row r="261" spans="1:17" ht="15.75" x14ac:dyDescent="0.25">
      <c r="A261" s="109" t="s">
        <v>22</v>
      </c>
      <c r="B261" s="63">
        <v>63</v>
      </c>
      <c r="C261" s="55" t="s">
        <v>337</v>
      </c>
      <c r="D261" s="136">
        <v>251</v>
      </c>
      <c r="E261" s="55" t="s">
        <v>340</v>
      </c>
      <c r="F261" s="68" t="s">
        <v>27</v>
      </c>
      <c r="G261" s="56">
        <v>39293</v>
      </c>
      <c r="H261" s="64"/>
      <c r="I261" s="161"/>
      <c r="J261" s="161">
        <v>1.2965277777777777E-3</v>
      </c>
      <c r="K261" s="161"/>
      <c r="L261" s="155"/>
      <c r="M261" s="155">
        <v>6</v>
      </c>
      <c r="N261" s="155"/>
      <c r="O261" s="58"/>
      <c r="P261" s="94"/>
      <c r="Q261" s="96"/>
    </row>
    <row r="262" spans="1:17" ht="15.75" x14ac:dyDescent="0.25">
      <c r="A262" s="109" t="s">
        <v>22</v>
      </c>
      <c r="B262" s="63">
        <v>63</v>
      </c>
      <c r="C262" s="55" t="s">
        <v>337</v>
      </c>
      <c r="D262" s="136">
        <v>252</v>
      </c>
      <c r="E262" s="55" t="s">
        <v>341</v>
      </c>
      <c r="F262" s="68" t="s">
        <v>29</v>
      </c>
      <c r="G262" s="56">
        <v>39149</v>
      </c>
      <c r="H262" s="64"/>
      <c r="I262" s="161"/>
      <c r="J262" s="161">
        <v>2.7688657407407406E-3</v>
      </c>
      <c r="K262" s="161"/>
      <c r="L262" s="155"/>
      <c r="M262" s="155">
        <v>7</v>
      </c>
      <c r="N262" s="155"/>
      <c r="O262" s="58"/>
      <c r="P262" s="97"/>
      <c r="Q262" s="98"/>
    </row>
    <row r="263" spans="1:17" ht="15.75" x14ac:dyDescent="0.25">
      <c r="A263" s="110" t="s">
        <v>22</v>
      </c>
      <c r="B263" s="62">
        <v>64</v>
      </c>
      <c r="C263" s="34" t="s">
        <v>342</v>
      </c>
      <c r="D263" s="137">
        <v>253</v>
      </c>
      <c r="E263" s="34" t="s">
        <v>343</v>
      </c>
      <c r="F263" s="47" t="s">
        <v>27</v>
      </c>
      <c r="G263" s="35">
        <v>39288</v>
      </c>
      <c r="H263" s="33"/>
      <c r="I263" s="162">
        <v>6.8831018518518514E-4</v>
      </c>
      <c r="J263" s="162">
        <v>1.712962962962963E-3</v>
      </c>
      <c r="K263" s="162">
        <v>6.2523148148148149E-4</v>
      </c>
      <c r="L263" s="147">
        <v>8</v>
      </c>
      <c r="M263" s="147">
        <v>7</v>
      </c>
      <c r="N263" s="147">
        <v>7</v>
      </c>
      <c r="O263" s="37"/>
      <c r="P263" s="119"/>
      <c r="Q263" s="126"/>
    </row>
    <row r="264" spans="1:17" ht="15.75" x14ac:dyDescent="0.25">
      <c r="A264" s="110" t="s">
        <v>22</v>
      </c>
      <c r="B264" s="62">
        <v>64</v>
      </c>
      <c r="C264" s="34" t="s">
        <v>342</v>
      </c>
      <c r="D264" s="137">
        <v>254</v>
      </c>
      <c r="E264" s="34" t="s">
        <v>344</v>
      </c>
      <c r="F264" s="47" t="s">
        <v>29</v>
      </c>
      <c r="G264" s="35">
        <v>39166</v>
      </c>
      <c r="H264" s="33"/>
      <c r="I264" s="162"/>
      <c r="J264" s="162">
        <v>1.811574074074074E-3</v>
      </c>
      <c r="K264" s="162"/>
      <c r="L264" s="147"/>
      <c r="M264" s="147">
        <v>0</v>
      </c>
      <c r="N264" s="147"/>
      <c r="O264" s="37"/>
      <c r="P264" s="99">
        <f>SUM(L263,M263:M266,N263)</f>
        <v>30</v>
      </c>
      <c r="Q264" s="125" t="str">
        <f>IF(OR(L264="",P264=""),"",RANK(P264,$K$11:$K$350,1))</f>
        <v/>
      </c>
    </row>
    <row r="265" spans="1:17" ht="15.75" x14ac:dyDescent="0.25">
      <c r="A265" s="110" t="s">
        <v>22</v>
      </c>
      <c r="B265" s="62">
        <v>64</v>
      </c>
      <c r="C265" s="34" t="s">
        <v>342</v>
      </c>
      <c r="D265" s="137">
        <v>255</v>
      </c>
      <c r="E265" s="34" t="s">
        <v>345</v>
      </c>
      <c r="F265" s="47" t="s">
        <v>27</v>
      </c>
      <c r="G265" s="35">
        <v>39282</v>
      </c>
      <c r="H265" s="33"/>
      <c r="I265" s="163"/>
      <c r="J265" s="163">
        <v>1.9141203703703705E-3</v>
      </c>
      <c r="K265" s="163"/>
      <c r="L265" s="147"/>
      <c r="M265" s="147">
        <v>3</v>
      </c>
      <c r="N265" s="147"/>
      <c r="O265" s="37"/>
      <c r="P265" s="119"/>
      <c r="Q265" s="126"/>
    </row>
    <row r="266" spans="1:17" ht="15.75" x14ac:dyDescent="0.25">
      <c r="A266" s="110" t="s">
        <v>22</v>
      </c>
      <c r="B266" s="62">
        <v>64</v>
      </c>
      <c r="C266" s="34" t="s">
        <v>342</v>
      </c>
      <c r="D266" s="137">
        <v>256</v>
      </c>
      <c r="E266" s="34" t="s">
        <v>346</v>
      </c>
      <c r="F266" s="47" t="s">
        <v>29</v>
      </c>
      <c r="G266" s="35">
        <v>39272</v>
      </c>
      <c r="H266" s="33"/>
      <c r="I266" s="162"/>
      <c r="J266" s="162">
        <v>2.665046296296296E-3</v>
      </c>
      <c r="K266" s="162"/>
      <c r="L266" s="147"/>
      <c r="M266" s="147">
        <v>5</v>
      </c>
      <c r="N266" s="147"/>
      <c r="O266" s="37"/>
      <c r="P266" s="127"/>
      <c r="Q266" s="128"/>
    </row>
    <row r="267" spans="1:17" ht="15.75" x14ac:dyDescent="0.25">
      <c r="A267" s="109" t="s">
        <v>22</v>
      </c>
      <c r="B267" s="63">
        <v>65</v>
      </c>
      <c r="C267" s="55" t="s">
        <v>347</v>
      </c>
      <c r="D267" s="136">
        <v>257</v>
      </c>
      <c r="E267" s="55" t="s">
        <v>348</v>
      </c>
      <c r="F267" s="68" t="s">
        <v>27</v>
      </c>
      <c r="G267" s="56">
        <v>39478</v>
      </c>
      <c r="H267" s="64"/>
      <c r="I267" s="161">
        <v>6.8726851851851848E-4</v>
      </c>
      <c r="J267" s="161">
        <v>1.1958333333333333E-3</v>
      </c>
      <c r="K267" s="161">
        <v>4.1435185185185178E-4</v>
      </c>
      <c r="L267" s="155">
        <v>12</v>
      </c>
      <c r="M267" s="155">
        <v>3</v>
      </c>
      <c r="N267" s="155">
        <v>0</v>
      </c>
      <c r="O267" s="58"/>
      <c r="P267" s="94"/>
      <c r="Q267" s="96"/>
    </row>
    <row r="268" spans="1:17" ht="15.75" x14ac:dyDescent="0.25">
      <c r="A268" s="109" t="s">
        <v>22</v>
      </c>
      <c r="B268" s="63">
        <v>65</v>
      </c>
      <c r="C268" s="55" t="s">
        <v>347</v>
      </c>
      <c r="D268" s="136">
        <v>258</v>
      </c>
      <c r="E268" s="55" t="s">
        <v>349</v>
      </c>
      <c r="F268" s="68" t="s">
        <v>29</v>
      </c>
      <c r="G268" s="56">
        <v>39141</v>
      </c>
      <c r="H268" s="64"/>
      <c r="I268" s="161"/>
      <c r="J268" s="161">
        <v>1.6086805555555557E-3</v>
      </c>
      <c r="K268" s="161"/>
      <c r="L268" s="155"/>
      <c r="M268" s="155">
        <v>6</v>
      </c>
      <c r="N268" s="155"/>
      <c r="O268" s="58"/>
      <c r="P268" s="94">
        <f>SUM(L267,M267:M270,N267)</f>
        <v>27</v>
      </c>
      <c r="Q268" s="95" t="str">
        <f>IF(OR(L268="",P268=""),"",RANK(P268,$K$11:$K$350,1))</f>
        <v/>
      </c>
    </row>
    <row r="269" spans="1:17" ht="15.75" x14ac:dyDescent="0.25">
      <c r="A269" s="109" t="s">
        <v>22</v>
      </c>
      <c r="B269" s="63">
        <v>65</v>
      </c>
      <c r="C269" s="55" t="s">
        <v>347</v>
      </c>
      <c r="D269" s="136">
        <v>259</v>
      </c>
      <c r="E269" s="55" t="s">
        <v>350</v>
      </c>
      <c r="F269" s="68" t="s">
        <v>27</v>
      </c>
      <c r="G269" s="56">
        <v>39316</v>
      </c>
      <c r="H269" s="64"/>
      <c r="I269" s="161"/>
      <c r="J269" s="161">
        <v>2.3032407407407407E-3</v>
      </c>
      <c r="K269" s="161"/>
      <c r="L269" s="155"/>
      <c r="M269" s="155">
        <v>0</v>
      </c>
      <c r="N269" s="155"/>
      <c r="O269" s="58"/>
      <c r="P269" s="94"/>
      <c r="Q269" s="96"/>
    </row>
    <row r="270" spans="1:17" ht="15.75" x14ac:dyDescent="0.25">
      <c r="A270" s="109" t="s">
        <v>22</v>
      </c>
      <c r="B270" s="63">
        <v>65</v>
      </c>
      <c r="C270" s="55" t="s">
        <v>347</v>
      </c>
      <c r="D270" s="136">
        <v>260</v>
      </c>
      <c r="E270" s="55" t="s">
        <v>351</v>
      </c>
      <c r="F270" s="68" t="s">
        <v>29</v>
      </c>
      <c r="G270" s="56">
        <v>39142</v>
      </c>
      <c r="H270" s="64"/>
      <c r="I270" s="161"/>
      <c r="J270" s="161">
        <v>2.5083333333333333E-3</v>
      </c>
      <c r="K270" s="161"/>
      <c r="L270" s="155"/>
      <c r="M270" s="155">
        <v>6</v>
      </c>
      <c r="N270" s="155"/>
      <c r="O270" s="58"/>
      <c r="P270" s="97"/>
      <c r="Q270" s="98"/>
    </row>
    <row r="271" spans="1:17" ht="15.75" x14ac:dyDescent="0.25">
      <c r="A271" s="110" t="s">
        <v>22</v>
      </c>
      <c r="B271" s="62">
        <v>66</v>
      </c>
      <c r="C271" s="34" t="s">
        <v>352</v>
      </c>
      <c r="D271" s="137">
        <v>261</v>
      </c>
      <c r="E271" s="34" t="s">
        <v>353</v>
      </c>
      <c r="F271" s="47" t="s">
        <v>27</v>
      </c>
      <c r="G271" s="35">
        <v>39588</v>
      </c>
      <c r="H271" s="33"/>
      <c r="I271" s="162">
        <v>6.8796296296296281E-4</v>
      </c>
      <c r="J271" s="162">
        <v>2.4045138888888888E-3</v>
      </c>
      <c r="K271" s="162">
        <v>6.881944444444444E-4</v>
      </c>
      <c r="L271" s="147">
        <v>12</v>
      </c>
      <c r="M271" s="147">
        <v>7</v>
      </c>
      <c r="N271" s="147">
        <v>0</v>
      </c>
      <c r="O271" s="37"/>
      <c r="P271" s="119"/>
      <c r="Q271" s="126"/>
    </row>
    <row r="272" spans="1:17" ht="15.75" x14ac:dyDescent="0.25">
      <c r="A272" s="110" t="s">
        <v>22</v>
      </c>
      <c r="B272" s="62">
        <v>66</v>
      </c>
      <c r="C272" s="34" t="s">
        <v>352</v>
      </c>
      <c r="D272" s="137">
        <v>262</v>
      </c>
      <c r="E272" s="34" t="s">
        <v>354</v>
      </c>
      <c r="F272" s="47" t="s">
        <v>29</v>
      </c>
      <c r="G272" s="35">
        <v>39626</v>
      </c>
      <c r="H272" s="33"/>
      <c r="I272" s="162"/>
      <c r="J272" s="162">
        <v>7.4664351851851845E-4</v>
      </c>
      <c r="K272" s="162"/>
      <c r="L272" s="147"/>
      <c r="M272" s="147">
        <v>7</v>
      </c>
      <c r="N272" s="147"/>
      <c r="O272" s="37"/>
      <c r="P272" s="99">
        <f>SUM(L271,M271:M274,N271)</f>
        <v>32</v>
      </c>
      <c r="Q272" s="125" t="str">
        <f>IF(OR(L272="",P272=""),"",RANK(P272,$K$11:$K$350,1))</f>
        <v/>
      </c>
    </row>
    <row r="273" spans="1:17" ht="15.75" x14ac:dyDescent="0.25">
      <c r="A273" s="110" t="s">
        <v>22</v>
      </c>
      <c r="B273" s="62">
        <v>66</v>
      </c>
      <c r="C273" s="34" t="s">
        <v>352</v>
      </c>
      <c r="D273" s="137">
        <v>263</v>
      </c>
      <c r="E273" s="34" t="s">
        <v>355</v>
      </c>
      <c r="F273" s="47" t="s">
        <v>27</v>
      </c>
      <c r="G273" s="35">
        <v>39821</v>
      </c>
      <c r="H273" s="33"/>
      <c r="I273" s="162"/>
      <c r="J273" s="162">
        <v>1.5924768518518519E-3</v>
      </c>
      <c r="K273" s="162"/>
      <c r="L273" s="147"/>
      <c r="M273" s="147">
        <v>3</v>
      </c>
      <c r="N273" s="147"/>
      <c r="O273" s="37"/>
      <c r="P273" s="119"/>
      <c r="Q273" s="126"/>
    </row>
    <row r="274" spans="1:17" ht="15.75" x14ac:dyDescent="0.25">
      <c r="A274" s="110" t="s">
        <v>22</v>
      </c>
      <c r="B274" s="62">
        <v>66</v>
      </c>
      <c r="C274" s="34" t="s">
        <v>352</v>
      </c>
      <c r="D274" s="137">
        <v>264</v>
      </c>
      <c r="E274" s="34" t="s">
        <v>356</v>
      </c>
      <c r="F274" s="47" t="s">
        <v>29</v>
      </c>
      <c r="G274" s="35">
        <v>39685</v>
      </c>
      <c r="H274" s="33"/>
      <c r="I274" s="162"/>
      <c r="J274" s="162">
        <v>2.7777777777777779E-3</v>
      </c>
      <c r="K274" s="162"/>
      <c r="L274" s="147"/>
      <c r="M274" s="147">
        <v>3</v>
      </c>
      <c r="N274" s="147"/>
      <c r="O274" s="37"/>
      <c r="P274" s="127"/>
      <c r="Q274" s="128"/>
    </row>
    <row r="275" spans="1:17" ht="15.75" x14ac:dyDescent="0.25">
      <c r="A275" s="109" t="s">
        <v>22</v>
      </c>
      <c r="B275" s="63">
        <v>67</v>
      </c>
      <c r="C275" s="55" t="s">
        <v>357</v>
      </c>
      <c r="D275" s="136">
        <v>265</v>
      </c>
      <c r="E275" s="55" t="s">
        <v>358</v>
      </c>
      <c r="F275" s="68" t="s">
        <v>27</v>
      </c>
      <c r="G275" s="56">
        <v>39694</v>
      </c>
      <c r="H275" s="64"/>
      <c r="I275" s="161">
        <v>6.8657407407407415E-4</v>
      </c>
      <c r="J275" s="161">
        <v>2.7133101851851854E-3</v>
      </c>
      <c r="K275" s="161">
        <v>3.2766203703703706E-4</v>
      </c>
      <c r="L275" s="155">
        <v>20</v>
      </c>
      <c r="M275" s="155">
        <v>10</v>
      </c>
      <c r="N275" s="155">
        <v>2</v>
      </c>
      <c r="O275" s="58"/>
      <c r="P275" s="94"/>
      <c r="Q275" s="96"/>
    </row>
    <row r="276" spans="1:17" ht="15.75" x14ac:dyDescent="0.25">
      <c r="A276" s="109" t="s">
        <v>22</v>
      </c>
      <c r="B276" s="63">
        <v>67</v>
      </c>
      <c r="C276" s="55" t="s">
        <v>357</v>
      </c>
      <c r="D276" s="136">
        <v>266</v>
      </c>
      <c r="E276" s="55" t="s">
        <v>359</v>
      </c>
      <c r="F276" s="68" t="s">
        <v>29</v>
      </c>
      <c r="G276" s="56">
        <v>39806</v>
      </c>
      <c r="H276" s="64"/>
      <c r="I276" s="161"/>
      <c r="J276" s="161">
        <v>2.6942129629629629E-3</v>
      </c>
      <c r="K276" s="161"/>
      <c r="L276" s="155"/>
      <c r="M276" s="155">
        <v>8</v>
      </c>
      <c r="N276" s="155"/>
      <c r="O276" s="58"/>
      <c r="P276" s="94">
        <f>SUM(L275,M275:M278,N275)</f>
        <v>54</v>
      </c>
      <c r="Q276" s="95" t="str">
        <f>IF(OR(L276="",P276=""),"",RANK(P276,$K$11:$K$350,1))</f>
        <v/>
      </c>
    </row>
    <row r="277" spans="1:17" ht="15.75" x14ac:dyDescent="0.25">
      <c r="A277" s="109" t="s">
        <v>22</v>
      </c>
      <c r="B277" s="63">
        <v>67</v>
      </c>
      <c r="C277" s="55" t="s">
        <v>357</v>
      </c>
      <c r="D277" s="136">
        <v>267</v>
      </c>
      <c r="E277" s="55" t="s">
        <v>360</v>
      </c>
      <c r="F277" s="68" t="s">
        <v>27</v>
      </c>
      <c r="G277" s="56">
        <v>39637</v>
      </c>
      <c r="H277" s="64"/>
      <c r="I277" s="161"/>
      <c r="J277" s="161">
        <v>2.3714120370370369E-3</v>
      </c>
      <c r="K277" s="161"/>
      <c r="L277" s="155"/>
      <c r="M277" s="155">
        <v>5</v>
      </c>
      <c r="N277" s="155"/>
      <c r="O277" s="58"/>
      <c r="P277" s="94"/>
      <c r="Q277" s="96"/>
    </row>
    <row r="278" spans="1:17" ht="15.75" x14ac:dyDescent="0.25">
      <c r="A278" s="109" t="s">
        <v>22</v>
      </c>
      <c r="B278" s="63">
        <v>67</v>
      </c>
      <c r="C278" s="55" t="s">
        <v>357</v>
      </c>
      <c r="D278" s="136">
        <v>268</v>
      </c>
      <c r="E278" s="55" t="s">
        <v>361</v>
      </c>
      <c r="F278" s="68" t="s">
        <v>29</v>
      </c>
      <c r="G278" s="56">
        <v>39652</v>
      </c>
      <c r="H278" s="64"/>
      <c r="I278" s="161"/>
      <c r="J278" s="161">
        <v>2.3087962962962962E-3</v>
      </c>
      <c r="K278" s="161"/>
      <c r="L278" s="155"/>
      <c r="M278" s="155">
        <v>9</v>
      </c>
      <c r="N278" s="155"/>
      <c r="O278" s="58"/>
      <c r="P278" s="97"/>
      <c r="Q278" s="98"/>
    </row>
    <row r="279" spans="1:17" ht="15.75" x14ac:dyDescent="0.25">
      <c r="A279" s="110" t="s">
        <v>22</v>
      </c>
      <c r="B279" s="62">
        <v>68</v>
      </c>
      <c r="C279" s="34" t="s">
        <v>362</v>
      </c>
      <c r="D279" s="137">
        <v>269</v>
      </c>
      <c r="E279" s="34" t="s">
        <v>363</v>
      </c>
      <c r="F279" s="47" t="s">
        <v>27</v>
      </c>
      <c r="G279" s="35">
        <v>39267</v>
      </c>
      <c r="H279" s="33"/>
      <c r="I279" s="162">
        <v>6.4062500000000003E-4</v>
      </c>
      <c r="J279" s="162">
        <v>1.118287037037037E-3</v>
      </c>
      <c r="K279" s="162">
        <v>2.6712962962962964E-4</v>
      </c>
      <c r="L279" s="147">
        <v>12</v>
      </c>
      <c r="M279" s="147">
        <v>7</v>
      </c>
      <c r="N279" s="147">
        <v>0</v>
      </c>
      <c r="O279" s="37"/>
      <c r="P279" s="119"/>
      <c r="Q279" s="126"/>
    </row>
    <row r="280" spans="1:17" ht="15.75" x14ac:dyDescent="0.25">
      <c r="A280" s="110" t="s">
        <v>22</v>
      </c>
      <c r="B280" s="62">
        <v>68</v>
      </c>
      <c r="C280" s="34" t="s">
        <v>362</v>
      </c>
      <c r="D280" s="137">
        <v>270</v>
      </c>
      <c r="E280" s="34" t="s">
        <v>364</v>
      </c>
      <c r="F280" s="47" t="s">
        <v>29</v>
      </c>
      <c r="G280" s="35">
        <v>39488</v>
      </c>
      <c r="H280" s="33"/>
      <c r="I280" s="162"/>
      <c r="J280" s="162">
        <v>2.4396990740740742E-3</v>
      </c>
      <c r="K280" s="162"/>
      <c r="L280" s="147"/>
      <c r="M280" s="147">
        <v>6</v>
      </c>
      <c r="N280" s="147"/>
      <c r="O280" s="37"/>
      <c r="P280" s="99">
        <f>SUM(L279,M279:M282,N279)</f>
        <v>31</v>
      </c>
      <c r="Q280" s="125" t="str">
        <f>IF(OR(L280="",P280=""),"",RANK(P280,$K$11:$K$350,1))</f>
        <v/>
      </c>
    </row>
    <row r="281" spans="1:17" ht="15.75" x14ac:dyDescent="0.25">
      <c r="A281" s="110" t="s">
        <v>22</v>
      </c>
      <c r="B281" s="62">
        <v>68</v>
      </c>
      <c r="C281" s="34" t="s">
        <v>362</v>
      </c>
      <c r="D281" s="137">
        <v>271</v>
      </c>
      <c r="E281" s="34" t="s">
        <v>365</v>
      </c>
      <c r="F281" s="47" t="s">
        <v>27</v>
      </c>
      <c r="G281" s="35">
        <v>39189</v>
      </c>
      <c r="H281" s="33"/>
      <c r="I281" s="162"/>
      <c r="J281" s="162">
        <v>2.1644675925925924E-3</v>
      </c>
      <c r="K281" s="162"/>
      <c r="L281" s="147"/>
      <c r="M281" s="147">
        <v>4</v>
      </c>
      <c r="N281" s="147"/>
      <c r="O281" s="37"/>
      <c r="P281" s="119"/>
      <c r="Q281" s="126"/>
    </row>
    <row r="282" spans="1:17" ht="15.75" x14ac:dyDescent="0.25">
      <c r="A282" s="110" t="s">
        <v>22</v>
      </c>
      <c r="B282" s="62">
        <v>68</v>
      </c>
      <c r="C282" s="34" t="s">
        <v>362</v>
      </c>
      <c r="D282" s="137">
        <v>272</v>
      </c>
      <c r="E282" s="34" t="s">
        <v>366</v>
      </c>
      <c r="F282" s="47" t="s">
        <v>29</v>
      </c>
      <c r="G282" s="35">
        <v>39475</v>
      </c>
      <c r="H282" s="33"/>
      <c r="I282" s="162"/>
      <c r="J282" s="162">
        <v>2.3527777777777779E-3</v>
      </c>
      <c r="K282" s="162"/>
      <c r="L282" s="147"/>
      <c r="M282" s="147">
        <v>2</v>
      </c>
      <c r="N282" s="147"/>
      <c r="O282" s="37"/>
      <c r="P282" s="127"/>
      <c r="Q282" s="128"/>
    </row>
    <row r="283" spans="1:17" ht="15.75" x14ac:dyDescent="0.25">
      <c r="A283" s="109" t="s">
        <v>22</v>
      </c>
      <c r="B283" s="63">
        <v>69</v>
      </c>
      <c r="C283" s="55" t="s">
        <v>367</v>
      </c>
      <c r="D283" s="136">
        <v>273</v>
      </c>
      <c r="E283" s="55" t="s">
        <v>368</v>
      </c>
      <c r="F283" s="68" t="s">
        <v>27</v>
      </c>
      <c r="G283" s="56">
        <v>39251</v>
      </c>
      <c r="H283" s="64"/>
      <c r="I283" s="161">
        <v>6.2997685185185183E-4</v>
      </c>
      <c r="J283" s="161">
        <v>1.7489583333333333E-3</v>
      </c>
      <c r="K283" s="161">
        <v>4.4548611111111113E-4</v>
      </c>
      <c r="L283" s="155">
        <v>16</v>
      </c>
      <c r="M283" s="155">
        <v>3</v>
      </c>
      <c r="N283" s="155">
        <v>2</v>
      </c>
      <c r="O283" s="58"/>
      <c r="P283" s="94"/>
      <c r="Q283" s="96"/>
    </row>
    <row r="284" spans="1:17" ht="15.75" x14ac:dyDescent="0.25">
      <c r="A284" s="109" t="s">
        <v>22</v>
      </c>
      <c r="B284" s="63">
        <v>69</v>
      </c>
      <c r="C284" s="55" t="s">
        <v>367</v>
      </c>
      <c r="D284" s="136">
        <v>274</v>
      </c>
      <c r="E284" s="55" t="s">
        <v>369</v>
      </c>
      <c r="F284" s="68" t="s">
        <v>29</v>
      </c>
      <c r="G284" s="56">
        <v>39395</v>
      </c>
      <c r="H284" s="64"/>
      <c r="I284" s="161"/>
      <c r="J284" s="161">
        <v>1.6313657407407407E-3</v>
      </c>
      <c r="K284" s="161"/>
      <c r="L284" s="155"/>
      <c r="M284" s="155">
        <v>7</v>
      </c>
      <c r="N284" s="155"/>
      <c r="O284" s="58"/>
      <c r="P284" s="94">
        <f>SUM(L283,M283:M286,N283)</f>
        <v>40</v>
      </c>
      <c r="Q284" s="95" t="str">
        <f>IF(OR(L284="",P284=""),"",RANK(P284,$K$11:$K$350,1))</f>
        <v/>
      </c>
    </row>
    <row r="285" spans="1:17" ht="15.75" x14ac:dyDescent="0.25">
      <c r="A285" s="109" t="s">
        <v>22</v>
      </c>
      <c r="B285" s="63">
        <v>69</v>
      </c>
      <c r="C285" s="55" t="s">
        <v>367</v>
      </c>
      <c r="D285" s="136">
        <v>275</v>
      </c>
      <c r="E285" s="55" t="s">
        <v>370</v>
      </c>
      <c r="F285" s="68" t="s">
        <v>27</v>
      </c>
      <c r="G285" s="56">
        <v>39276</v>
      </c>
      <c r="H285" s="64"/>
      <c r="I285" s="161"/>
      <c r="J285" s="161">
        <v>2.3045138888888889E-3</v>
      </c>
      <c r="K285" s="161"/>
      <c r="L285" s="155"/>
      <c r="M285" s="155">
        <v>7</v>
      </c>
      <c r="N285" s="155"/>
      <c r="O285" s="58"/>
      <c r="P285" s="94"/>
      <c r="Q285" s="96"/>
    </row>
    <row r="286" spans="1:17" ht="15.75" x14ac:dyDescent="0.25">
      <c r="A286" s="109" t="s">
        <v>22</v>
      </c>
      <c r="B286" s="63">
        <v>69</v>
      </c>
      <c r="C286" s="55" t="s">
        <v>367</v>
      </c>
      <c r="D286" s="136">
        <v>276</v>
      </c>
      <c r="E286" s="55" t="s">
        <v>371</v>
      </c>
      <c r="F286" s="68" t="s">
        <v>29</v>
      </c>
      <c r="G286" s="56">
        <v>39223</v>
      </c>
      <c r="H286" s="64"/>
      <c r="I286" s="161"/>
      <c r="J286" s="161">
        <v>2.3E-3</v>
      </c>
      <c r="K286" s="161"/>
      <c r="L286" s="155"/>
      <c r="M286" s="155">
        <v>5</v>
      </c>
      <c r="N286" s="155"/>
      <c r="O286" s="58"/>
      <c r="P286" s="97"/>
      <c r="Q286" s="98"/>
    </row>
    <row r="287" spans="1:17" ht="15.75" x14ac:dyDescent="0.25">
      <c r="A287" s="110" t="s">
        <v>22</v>
      </c>
      <c r="B287" s="62">
        <v>70</v>
      </c>
      <c r="C287" s="34" t="s">
        <v>372</v>
      </c>
      <c r="D287" s="137">
        <v>277</v>
      </c>
      <c r="E287" s="34" t="s">
        <v>373</v>
      </c>
      <c r="F287" s="47" t="s">
        <v>27</v>
      </c>
      <c r="G287" s="35">
        <v>39617</v>
      </c>
      <c r="H287" s="33"/>
      <c r="I287" s="162">
        <v>5.0312499999999999E-4</v>
      </c>
      <c r="J287" s="162">
        <v>1.6804398148148149E-3</v>
      </c>
      <c r="K287" s="162">
        <v>4.2407407407407411E-4</v>
      </c>
      <c r="L287" s="147">
        <v>8</v>
      </c>
      <c r="M287" s="147">
        <v>2</v>
      </c>
      <c r="N287" s="147">
        <v>0</v>
      </c>
      <c r="O287" s="37"/>
      <c r="P287" s="119"/>
      <c r="Q287" s="126"/>
    </row>
    <row r="288" spans="1:17" ht="15.75" x14ac:dyDescent="0.25">
      <c r="A288" s="110" t="s">
        <v>22</v>
      </c>
      <c r="B288" s="62">
        <v>70</v>
      </c>
      <c r="C288" s="34" t="s">
        <v>372</v>
      </c>
      <c r="D288" s="137">
        <v>278</v>
      </c>
      <c r="E288" s="34" t="s">
        <v>374</v>
      </c>
      <c r="F288" s="47" t="s">
        <v>29</v>
      </c>
      <c r="G288" s="35">
        <v>39335</v>
      </c>
      <c r="H288" s="33"/>
      <c r="I288" s="162"/>
      <c r="J288" s="162">
        <v>9.2604166666666659E-4</v>
      </c>
      <c r="K288" s="162"/>
      <c r="L288" s="147"/>
      <c r="M288" s="147">
        <v>4</v>
      </c>
      <c r="N288" s="147"/>
      <c r="O288" s="37"/>
      <c r="P288" s="99">
        <f>SUM(L287,M287:M290,N287)</f>
        <v>16</v>
      </c>
      <c r="Q288" s="125" t="str">
        <f>IF(OR(L288="",P288=""),"",RANK(P288,$K$11:$K$350,1))</f>
        <v/>
      </c>
    </row>
    <row r="289" spans="1:17" ht="15.75" x14ac:dyDescent="0.25">
      <c r="A289" s="110" t="s">
        <v>22</v>
      </c>
      <c r="B289" s="62">
        <v>70</v>
      </c>
      <c r="C289" s="34" t="s">
        <v>372</v>
      </c>
      <c r="D289" s="137">
        <v>279</v>
      </c>
      <c r="E289" s="34" t="s">
        <v>375</v>
      </c>
      <c r="F289" s="47" t="s">
        <v>27</v>
      </c>
      <c r="G289" s="35">
        <v>39194</v>
      </c>
      <c r="H289" s="33"/>
      <c r="I289" s="162"/>
      <c r="J289" s="162">
        <v>1.812152777777778E-3</v>
      </c>
      <c r="K289" s="162"/>
      <c r="L289" s="147"/>
      <c r="M289" s="147">
        <v>2</v>
      </c>
      <c r="N289" s="147"/>
      <c r="O289" s="37"/>
      <c r="P289" s="119"/>
      <c r="Q289" s="126"/>
    </row>
    <row r="290" spans="1:17" ht="15.75" x14ac:dyDescent="0.25">
      <c r="A290" s="110" t="s">
        <v>22</v>
      </c>
      <c r="B290" s="62">
        <v>70</v>
      </c>
      <c r="C290" s="34" t="s">
        <v>372</v>
      </c>
      <c r="D290" s="137">
        <v>280</v>
      </c>
      <c r="E290" s="34" t="s">
        <v>376</v>
      </c>
      <c r="F290" s="47" t="s">
        <v>29</v>
      </c>
      <c r="G290" s="35">
        <v>39134</v>
      </c>
      <c r="H290" s="33"/>
      <c r="I290" s="162"/>
      <c r="J290" s="162">
        <v>1.7609953703703702E-3</v>
      </c>
      <c r="K290" s="162"/>
      <c r="L290" s="147"/>
      <c r="M290" s="147">
        <v>0</v>
      </c>
      <c r="N290" s="147"/>
      <c r="O290" s="37"/>
      <c r="P290" s="127"/>
      <c r="Q290" s="128"/>
    </row>
    <row r="291" spans="1:17" ht="15.75" x14ac:dyDescent="0.25">
      <c r="A291" s="109" t="s">
        <v>22</v>
      </c>
      <c r="B291" s="63">
        <v>71</v>
      </c>
      <c r="C291" s="55" t="s">
        <v>377</v>
      </c>
      <c r="D291" s="136">
        <v>281</v>
      </c>
      <c r="E291" s="55" t="s">
        <v>378</v>
      </c>
      <c r="F291" s="68" t="s">
        <v>27</v>
      </c>
      <c r="G291" s="56">
        <v>39252</v>
      </c>
      <c r="H291" s="64"/>
      <c r="I291" s="161">
        <v>4.4374999999999997E-4</v>
      </c>
      <c r="J291" s="161">
        <v>2.5775462962962965E-3</v>
      </c>
      <c r="K291" s="161">
        <v>5.1273148148148141E-4</v>
      </c>
      <c r="L291" s="155">
        <v>8</v>
      </c>
      <c r="M291" s="155">
        <v>5</v>
      </c>
      <c r="N291" s="155">
        <v>0</v>
      </c>
      <c r="O291" s="58"/>
      <c r="P291" s="94"/>
      <c r="Q291" s="96"/>
    </row>
    <row r="292" spans="1:17" ht="15.75" x14ac:dyDescent="0.25">
      <c r="A292" s="109" t="s">
        <v>22</v>
      </c>
      <c r="B292" s="63">
        <v>71</v>
      </c>
      <c r="C292" s="55" t="s">
        <v>377</v>
      </c>
      <c r="D292" s="136">
        <v>282</v>
      </c>
      <c r="E292" s="55" t="s">
        <v>379</v>
      </c>
      <c r="F292" s="68" t="s">
        <v>29</v>
      </c>
      <c r="G292" s="56">
        <v>39287</v>
      </c>
      <c r="H292" s="64"/>
      <c r="I292" s="161"/>
      <c r="J292" s="161">
        <v>1.8997685185185187E-3</v>
      </c>
      <c r="K292" s="161"/>
      <c r="L292" s="155"/>
      <c r="M292" s="155">
        <v>5</v>
      </c>
      <c r="N292" s="155"/>
      <c r="O292" s="58"/>
      <c r="P292" s="94">
        <f>SUM(L291,M291:M294,N291)</f>
        <v>28</v>
      </c>
      <c r="Q292" s="95" t="str">
        <f>IF(OR(L292="",P292=""),"",RANK(P292,$K$11:$K$350,1))</f>
        <v/>
      </c>
    </row>
    <row r="293" spans="1:17" ht="15.75" x14ac:dyDescent="0.25">
      <c r="A293" s="109" t="s">
        <v>22</v>
      </c>
      <c r="B293" s="63">
        <v>71</v>
      </c>
      <c r="C293" s="55" t="s">
        <v>377</v>
      </c>
      <c r="D293" s="136">
        <v>283</v>
      </c>
      <c r="E293" s="55" t="s">
        <v>380</v>
      </c>
      <c r="F293" s="68" t="s">
        <v>27</v>
      </c>
      <c r="G293" s="56">
        <v>39100</v>
      </c>
      <c r="H293" s="64"/>
      <c r="I293" s="161"/>
      <c r="J293" s="161">
        <v>1.3791666666666666E-3</v>
      </c>
      <c r="K293" s="161"/>
      <c r="L293" s="155"/>
      <c r="M293" s="155">
        <v>5</v>
      </c>
      <c r="N293" s="155"/>
      <c r="O293" s="58"/>
      <c r="P293" s="94"/>
      <c r="Q293" s="96"/>
    </row>
    <row r="294" spans="1:17" ht="15.75" x14ac:dyDescent="0.25">
      <c r="A294" s="109" t="s">
        <v>22</v>
      </c>
      <c r="B294" s="63">
        <v>71</v>
      </c>
      <c r="C294" s="55" t="s">
        <v>377</v>
      </c>
      <c r="D294" s="136">
        <v>284</v>
      </c>
      <c r="E294" s="55" t="s">
        <v>381</v>
      </c>
      <c r="F294" s="68" t="s">
        <v>29</v>
      </c>
      <c r="G294" s="56">
        <v>39287</v>
      </c>
      <c r="H294" s="64"/>
      <c r="I294" s="161"/>
      <c r="J294" s="161">
        <v>2.5062500000000002E-3</v>
      </c>
      <c r="K294" s="161"/>
      <c r="L294" s="155"/>
      <c r="M294" s="155">
        <v>5</v>
      </c>
      <c r="N294" s="155"/>
      <c r="O294" s="58"/>
      <c r="P294" s="97"/>
      <c r="Q294" s="98"/>
    </row>
    <row r="295" spans="1:17" ht="15.75" x14ac:dyDescent="0.25">
      <c r="A295" s="110" t="s">
        <v>22</v>
      </c>
      <c r="B295" s="62">
        <v>72</v>
      </c>
      <c r="C295" s="34" t="s">
        <v>382</v>
      </c>
      <c r="D295" s="137">
        <v>285</v>
      </c>
      <c r="E295" s="34" t="s">
        <v>383</v>
      </c>
      <c r="F295" s="47" t="s">
        <v>27</v>
      </c>
      <c r="G295" s="35">
        <v>39301</v>
      </c>
      <c r="H295" s="33"/>
      <c r="I295" s="162">
        <v>6.6631944444444453E-4</v>
      </c>
      <c r="J295" s="162">
        <v>2.1810185185185183E-3</v>
      </c>
      <c r="K295" s="162">
        <v>3.4560185185185187E-4</v>
      </c>
      <c r="L295" s="147">
        <v>16</v>
      </c>
      <c r="M295" s="147">
        <v>7</v>
      </c>
      <c r="N295" s="147">
        <v>0</v>
      </c>
      <c r="O295" s="37"/>
      <c r="P295" s="119"/>
      <c r="Q295" s="126"/>
    </row>
    <row r="296" spans="1:17" ht="15.75" x14ac:dyDescent="0.25">
      <c r="A296" s="110" t="s">
        <v>22</v>
      </c>
      <c r="B296" s="62">
        <v>72</v>
      </c>
      <c r="C296" s="34" t="s">
        <v>382</v>
      </c>
      <c r="D296" s="137">
        <v>286</v>
      </c>
      <c r="E296" s="34" t="s">
        <v>384</v>
      </c>
      <c r="F296" s="47" t="s">
        <v>29</v>
      </c>
      <c r="G296" s="35">
        <v>39372</v>
      </c>
      <c r="H296" s="33"/>
      <c r="I296" s="162"/>
      <c r="J296" s="162">
        <v>1.8276620370370371E-3</v>
      </c>
      <c r="K296" s="162"/>
      <c r="L296" s="147"/>
      <c r="M296" s="147">
        <v>2</v>
      </c>
      <c r="N296" s="147"/>
      <c r="O296" s="37"/>
      <c r="P296" s="99">
        <f>SUM(L295,M295:M298,N295)</f>
        <v>30</v>
      </c>
      <c r="Q296" s="125" t="str">
        <f>IF(OR(L296="",P296=""),"",RANK(P296,$K$11:$K$350,1))</f>
        <v/>
      </c>
    </row>
    <row r="297" spans="1:17" ht="15.75" x14ac:dyDescent="0.25">
      <c r="A297" s="110" t="s">
        <v>22</v>
      </c>
      <c r="B297" s="62">
        <v>72</v>
      </c>
      <c r="C297" s="34" t="s">
        <v>382</v>
      </c>
      <c r="D297" s="137">
        <v>287</v>
      </c>
      <c r="E297" s="34" t="s">
        <v>385</v>
      </c>
      <c r="F297" s="47" t="s">
        <v>27</v>
      </c>
      <c r="G297" s="35">
        <v>39392</v>
      </c>
      <c r="H297" s="33"/>
      <c r="I297" s="162"/>
      <c r="J297" s="162">
        <v>2.682175925925926E-3</v>
      </c>
      <c r="K297" s="162"/>
      <c r="L297" s="147"/>
      <c r="M297" s="147">
        <v>0</v>
      </c>
      <c r="N297" s="147"/>
      <c r="O297" s="37"/>
      <c r="P297" s="119"/>
      <c r="Q297" s="126"/>
    </row>
    <row r="298" spans="1:17" ht="15.75" x14ac:dyDescent="0.25">
      <c r="A298" s="110" t="s">
        <v>22</v>
      </c>
      <c r="B298" s="62">
        <v>72</v>
      </c>
      <c r="C298" s="34" t="s">
        <v>382</v>
      </c>
      <c r="D298" s="137">
        <v>288</v>
      </c>
      <c r="E298" s="34" t="s">
        <v>386</v>
      </c>
      <c r="F298" s="47" t="s">
        <v>29</v>
      </c>
      <c r="G298" s="35">
        <v>39362</v>
      </c>
      <c r="H298" s="33"/>
      <c r="I298" s="162"/>
      <c r="J298" s="162">
        <v>2.0782407407407407E-3</v>
      </c>
      <c r="K298" s="162"/>
      <c r="L298" s="147"/>
      <c r="M298" s="147">
        <v>5</v>
      </c>
      <c r="N298" s="147"/>
      <c r="O298" s="37"/>
      <c r="P298" s="127"/>
      <c r="Q298" s="128"/>
    </row>
    <row r="299" spans="1:17" ht="15.75" x14ac:dyDescent="0.25">
      <c r="A299" s="109" t="s">
        <v>22</v>
      </c>
      <c r="B299" s="63">
        <v>73</v>
      </c>
      <c r="C299" s="55" t="s">
        <v>387</v>
      </c>
      <c r="D299" s="136">
        <v>289</v>
      </c>
      <c r="E299" s="55" t="s">
        <v>388</v>
      </c>
      <c r="F299" s="68" t="s">
        <v>27</v>
      </c>
      <c r="G299" s="56">
        <v>39804</v>
      </c>
      <c r="H299" s="64"/>
      <c r="I299" s="161">
        <v>6.8715277777777774E-4</v>
      </c>
      <c r="J299" s="161">
        <v>2.5166666666666666E-3</v>
      </c>
      <c r="K299" s="161">
        <v>4.0358796296296296E-4</v>
      </c>
      <c r="L299" s="155">
        <v>20</v>
      </c>
      <c r="M299" s="155">
        <v>9</v>
      </c>
      <c r="N299" s="155">
        <v>2</v>
      </c>
      <c r="O299" s="58"/>
      <c r="P299" s="94"/>
      <c r="Q299" s="96"/>
    </row>
    <row r="300" spans="1:17" ht="15.75" x14ac:dyDescent="0.25">
      <c r="A300" s="109" t="s">
        <v>22</v>
      </c>
      <c r="B300" s="63">
        <v>73</v>
      </c>
      <c r="C300" s="55" t="s">
        <v>387</v>
      </c>
      <c r="D300" s="136">
        <v>290</v>
      </c>
      <c r="E300" s="55" t="s">
        <v>389</v>
      </c>
      <c r="F300" s="68" t="s">
        <v>29</v>
      </c>
      <c r="G300" s="56">
        <v>39184</v>
      </c>
      <c r="H300" s="64"/>
      <c r="I300" s="161"/>
      <c r="J300" s="161">
        <v>2.4385416666666665E-3</v>
      </c>
      <c r="K300" s="161"/>
      <c r="L300" s="155"/>
      <c r="M300" s="155">
        <v>5</v>
      </c>
      <c r="N300" s="155"/>
      <c r="O300" s="58"/>
      <c r="P300" s="94">
        <f>SUM(L299,M299:M302,N299)</f>
        <v>45</v>
      </c>
      <c r="Q300" s="95" t="str">
        <f>IF(OR(L300="",P300=""),"",RANK(P300,$K$11:$K$350,1))</f>
        <v/>
      </c>
    </row>
    <row r="301" spans="1:17" ht="15.75" x14ac:dyDescent="0.25">
      <c r="A301" s="109" t="s">
        <v>22</v>
      </c>
      <c r="B301" s="63">
        <v>73</v>
      </c>
      <c r="C301" s="55" t="s">
        <v>387</v>
      </c>
      <c r="D301" s="136">
        <v>291</v>
      </c>
      <c r="E301" s="55" t="s">
        <v>390</v>
      </c>
      <c r="F301" s="68" t="s">
        <v>27</v>
      </c>
      <c r="G301" s="56">
        <v>39565</v>
      </c>
      <c r="H301" s="64"/>
      <c r="I301" s="161"/>
      <c r="J301" s="161">
        <v>2.3195601851851854E-3</v>
      </c>
      <c r="K301" s="161"/>
      <c r="L301" s="155"/>
      <c r="M301" s="155">
        <v>3</v>
      </c>
      <c r="N301" s="155"/>
      <c r="O301" s="58"/>
      <c r="P301" s="94"/>
      <c r="Q301" s="96"/>
    </row>
    <row r="302" spans="1:17" ht="15.75" x14ac:dyDescent="0.25">
      <c r="A302" s="109" t="s">
        <v>22</v>
      </c>
      <c r="B302" s="63">
        <v>73</v>
      </c>
      <c r="C302" s="55" t="s">
        <v>387</v>
      </c>
      <c r="D302" s="136">
        <v>292</v>
      </c>
      <c r="E302" s="55" t="s">
        <v>391</v>
      </c>
      <c r="F302" s="68" t="s">
        <v>29</v>
      </c>
      <c r="G302" s="56">
        <v>39407</v>
      </c>
      <c r="H302" s="64"/>
      <c r="I302" s="161"/>
      <c r="J302" s="161">
        <v>2.7777777777777779E-3</v>
      </c>
      <c r="K302" s="161"/>
      <c r="L302" s="155"/>
      <c r="M302" s="155">
        <v>6</v>
      </c>
      <c r="N302" s="155"/>
      <c r="O302" s="58"/>
      <c r="P302" s="97"/>
      <c r="Q302" s="98"/>
    </row>
    <row r="303" spans="1:17" ht="15.75" x14ac:dyDescent="0.25">
      <c r="A303" s="110" t="s">
        <v>22</v>
      </c>
      <c r="B303" s="62">
        <v>74</v>
      </c>
      <c r="C303" s="34" t="s">
        <v>392</v>
      </c>
      <c r="D303" s="137">
        <v>293</v>
      </c>
      <c r="E303" s="34" t="s">
        <v>393</v>
      </c>
      <c r="F303" s="47" t="s">
        <v>27</v>
      </c>
      <c r="G303" s="35">
        <v>39122</v>
      </c>
      <c r="H303" s="33"/>
      <c r="I303" s="162">
        <v>6.8796296296296281E-4</v>
      </c>
      <c r="J303" s="162">
        <v>2.6550925925925926E-3</v>
      </c>
      <c r="K303" s="162">
        <v>3.3645833333333336E-4</v>
      </c>
      <c r="L303" s="147">
        <v>20</v>
      </c>
      <c r="M303" s="147">
        <v>6</v>
      </c>
      <c r="N303" s="147">
        <v>0</v>
      </c>
      <c r="O303" s="37"/>
      <c r="P303" s="119"/>
      <c r="Q303" s="126"/>
    </row>
    <row r="304" spans="1:17" ht="15.75" x14ac:dyDescent="0.25">
      <c r="A304" s="110" t="s">
        <v>22</v>
      </c>
      <c r="B304" s="62">
        <v>74</v>
      </c>
      <c r="C304" s="34" t="s">
        <v>392</v>
      </c>
      <c r="D304" s="137">
        <v>294</v>
      </c>
      <c r="E304" s="34" t="s">
        <v>394</v>
      </c>
      <c r="F304" s="47" t="s">
        <v>29</v>
      </c>
      <c r="G304" s="35">
        <v>39217</v>
      </c>
      <c r="H304" s="33"/>
      <c r="I304" s="162"/>
      <c r="J304" s="162">
        <v>2.5721064814814812E-3</v>
      </c>
      <c r="K304" s="162"/>
      <c r="L304" s="147"/>
      <c r="M304" s="147">
        <v>7</v>
      </c>
      <c r="N304" s="147"/>
      <c r="O304" s="37"/>
      <c r="P304" s="99">
        <f>SUM(L303,M303:M306,N303)</f>
        <v>40</v>
      </c>
      <c r="Q304" s="125" t="str">
        <f>IF(OR(L304="",P304=""),"",RANK(P304,$K$11:$K$350,1))</f>
        <v/>
      </c>
    </row>
    <row r="305" spans="1:17" ht="15.75" x14ac:dyDescent="0.25">
      <c r="A305" s="110" t="s">
        <v>22</v>
      </c>
      <c r="B305" s="62">
        <v>74</v>
      </c>
      <c r="C305" s="34" t="s">
        <v>392</v>
      </c>
      <c r="D305" s="137">
        <v>295</v>
      </c>
      <c r="E305" s="34" t="s">
        <v>395</v>
      </c>
      <c r="F305" s="47" t="s">
        <v>27</v>
      </c>
      <c r="G305" s="35">
        <v>39160</v>
      </c>
      <c r="H305" s="33"/>
      <c r="I305" s="162"/>
      <c r="J305" s="162">
        <v>2.2153935185185189E-3</v>
      </c>
      <c r="K305" s="162"/>
      <c r="L305" s="147"/>
      <c r="M305" s="147">
        <v>2</v>
      </c>
      <c r="N305" s="147"/>
      <c r="O305" s="37"/>
      <c r="P305" s="119"/>
      <c r="Q305" s="126"/>
    </row>
    <row r="306" spans="1:17" ht="15.75" x14ac:dyDescent="0.25">
      <c r="A306" s="110" t="s">
        <v>22</v>
      </c>
      <c r="B306" s="62">
        <v>74</v>
      </c>
      <c r="C306" s="34" t="s">
        <v>392</v>
      </c>
      <c r="D306" s="137">
        <v>296</v>
      </c>
      <c r="E306" s="34" t="s">
        <v>396</v>
      </c>
      <c r="F306" s="47" t="s">
        <v>29</v>
      </c>
      <c r="G306" s="35">
        <v>39158</v>
      </c>
      <c r="H306" s="33"/>
      <c r="I306" s="162"/>
      <c r="J306" s="162">
        <v>1.7890046296296293E-3</v>
      </c>
      <c r="K306" s="162"/>
      <c r="L306" s="147"/>
      <c r="M306" s="147">
        <v>5</v>
      </c>
      <c r="N306" s="147"/>
      <c r="O306" s="37"/>
      <c r="P306" s="127"/>
      <c r="Q306" s="128"/>
    </row>
    <row r="307" spans="1:17" ht="15.75" x14ac:dyDescent="0.25">
      <c r="A307" s="109" t="s">
        <v>22</v>
      </c>
      <c r="B307" s="63">
        <v>75</v>
      </c>
      <c r="C307" s="55" t="s">
        <v>397</v>
      </c>
      <c r="D307" s="136">
        <v>297</v>
      </c>
      <c r="E307" s="55" t="s">
        <v>398</v>
      </c>
      <c r="F307" s="68" t="s">
        <v>27</v>
      </c>
      <c r="G307" s="56">
        <v>39531</v>
      </c>
      <c r="H307" s="64"/>
      <c r="I307" s="161">
        <v>6.3483796296296302E-4</v>
      </c>
      <c r="J307" s="161">
        <v>2.7777777777777779E-3</v>
      </c>
      <c r="K307" s="161">
        <v>6.1041666666666666E-4</v>
      </c>
      <c r="L307" s="155">
        <v>0</v>
      </c>
      <c r="M307" s="155">
        <v>2</v>
      </c>
      <c r="N307" s="155">
        <v>2</v>
      </c>
      <c r="O307" s="58"/>
      <c r="P307" s="94"/>
      <c r="Q307" s="96"/>
    </row>
    <row r="308" spans="1:17" ht="15.75" x14ac:dyDescent="0.25">
      <c r="A308" s="109" t="s">
        <v>22</v>
      </c>
      <c r="B308" s="63">
        <v>75</v>
      </c>
      <c r="C308" s="55" t="s">
        <v>397</v>
      </c>
      <c r="D308" s="136">
        <v>298</v>
      </c>
      <c r="E308" s="55" t="s">
        <v>399</v>
      </c>
      <c r="F308" s="68" t="s">
        <v>29</v>
      </c>
      <c r="G308" s="56">
        <v>39189</v>
      </c>
      <c r="H308" s="64"/>
      <c r="I308" s="161"/>
      <c r="J308" s="161">
        <v>2.7777777777777779E-3</v>
      </c>
      <c r="K308" s="161"/>
      <c r="L308" s="155"/>
      <c r="M308" s="155">
        <v>6</v>
      </c>
      <c r="N308" s="155"/>
      <c r="O308" s="58"/>
      <c r="P308" s="94">
        <f>SUM(L307,M307:M310,N307)</f>
        <v>21</v>
      </c>
      <c r="Q308" s="95" t="str">
        <f>IF(OR(L308="",P308=""),"",RANK(P308,$K$11:$K$350,1))</f>
        <v/>
      </c>
    </row>
    <row r="309" spans="1:17" ht="15.75" x14ac:dyDescent="0.25">
      <c r="A309" s="109" t="s">
        <v>22</v>
      </c>
      <c r="B309" s="63">
        <v>75</v>
      </c>
      <c r="C309" s="55" t="s">
        <v>397</v>
      </c>
      <c r="D309" s="136">
        <v>299</v>
      </c>
      <c r="E309" s="55" t="s">
        <v>400</v>
      </c>
      <c r="F309" s="68" t="s">
        <v>27</v>
      </c>
      <c r="G309" s="56">
        <v>39124</v>
      </c>
      <c r="H309" s="64"/>
      <c r="I309" s="161"/>
      <c r="J309" s="161">
        <v>2.7777777777777779E-3</v>
      </c>
      <c r="K309" s="161"/>
      <c r="L309" s="155"/>
      <c r="M309" s="155">
        <v>6</v>
      </c>
      <c r="N309" s="155"/>
      <c r="O309" s="58"/>
      <c r="P309" s="94"/>
      <c r="Q309" s="96"/>
    </row>
    <row r="310" spans="1:17" ht="15.75" x14ac:dyDescent="0.25">
      <c r="A310" s="109" t="s">
        <v>22</v>
      </c>
      <c r="B310" s="63">
        <v>75</v>
      </c>
      <c r="C310" s="55" t="s">
        <v>397</v>
      </c>
      <c r="D310" s="136">
        <v>300</v>
      </c>
      <c r="E310" s="55" t="s">
        <v>401</v>
      </c>
      <c r="F310" s="68" t="s">
        <v>29</v>
      </c>
      <c r="G310" s="56">
        <v>39093</v>
      </c>
      <c r="H310" s="64"/>
      <c r="I310" s="161"/>
      <c r="J310" s="161">
        <v>2.7777777777777779E-3</v>
      </c>
      <c r="K310" s="161"/>
      <c r="L310" s="155"/>
      <c r="M310" s="155">
        <v>5</v>
      </c>
      <c r="N310" s="155"/>
      <c r="O310" s="58"/>
      <c r="P310" s="97"/>
      <c r="Q310" s="98"/>
    </row>
    <row r="311" spans="1:17" ht="15.75" x14ac:dyDescent="0.25">
      <c r="A311" s="110" t="s">
        <v>22</v>
      </c>
      <c r="B311" s="62">
        <v>76</v>
      </c>
      <c r="C311" s="34" t="s">
        <v>402</v>
      </c>
      <c r="D311" s="137">
        <v>301</v>
      </c>
      <c r="E311" s="34" t="s">
        <v>403</v>
      </c>
      <c r="F311" s="47" t="s">
        <v>27</v>
      </c>
      <c r="G311" s="35">
        <v>39575</v>
      </c>
      <c r="H311" s="33"/>
      <c r="I311" s="162">
        <v>5.5879629629629628E-4</v>
      </c>
      <c r="J311" s="162">
        <v>2.7777777777777779E-3</v>
      </c>
      <c r="K311" s="162">
        <v>3.4675925925925928E-4</v>
      </c>
      <c r="L311" s="147">
        <v>16</v>
      </c>
      <c r="M311" s="147">
        <v>1</v>
      </c>
      <c r="N311" s="147">
        <v>0</v>
      </c>
      <c r="O311" s="37"/>
      <c r="P311" s="119"/>
      <c r="Q311" s="126"/>
    </row>
    <row r="312" spans="1:17" ht="15.75" x14ac:dyDescent="0.25">
      <c r="A312" s="110" t="s">
        <v>22</v>
      </c>
      <c r="B312" s="62">
        <v>76</v>
      </c>
      <c r="C312" s="34" t="s">
        <v>402</v>
      </c>
      <c r="D312" s="137">
        <v>302</v>
      </c>
      <c r="E312" s="34" t="s">
        <v>404</v>
      </c>
      <c r="F312" s="47" t="s">
        <v>29</v>
      </c>
      <c r="G312" s="35">
        <v>39634</v>
      </c>
      <c r="H312" s="33"/>
      <c r="I312" s="162"/>
      <c r="J312" s="162">
        <v>2.4083333333333331E-3</v>
      </c>
      <c r="K312" s="162"/>
      <c r="L312" s="147"/>
      <c r="M312" s="147">
        <v>4</v>
      </c>
      <c r="N312" s="147"/>
      <c r="O312" s="37"/>
      <c r="P312" s="99">
        <f>SUM(L311,M311:M314,N311)</f>
        <v>29</v>
      </c>
      <c r="Q312" s="125" t="str">
        <f>IF(OR(L312="",P312=""),"",RANK(P312,$K$11:$K$350,1))</f>
        <v/>
      </c>
    </row>
    <row r="313" spans="1:17" ht="15.75" x14ac:dyDescent="0.25">
      <c r="A313" s="110" t="s">
        <v>22</v>
      </c>
      <c r="B313" s="62">
        <v>76</v>
      </c>
      <c r="C313" s="34" t="s">
        <v>402</v>
      </c>
      <c r="D313" s="137">
        <v>303</v>
      </c>
      <c r="E313" s="34" t="s">
        <v>405</v>
      </c>
      <c r="F313" s="47" t="s">
        <v>27</v>
      </c>
      <c r="G313" s="35">
        <v>39566</v>
      </c>
      <c r="H313" s="33"/>
      <c r="I313" s="162"/>
      <c r="J313" s="162">
        <v>2.0471064814814818E-3</v>
      </c>
      <c r="K313" s="162"/>
      <c r="L313" s="147"/>
      <c r="M313" s="147">
        <v>0</v>
      </c>
      <c r="N313" s="147"/>
      <c r="O313" s="37"/>
      <c r="P313" s="119"/>
      <c r="Q313" s="126"/>
    </row>
    <row r="314" spans="1:17" ht="15.75" x14ac:dyDescent="0.25">
      <c r="A314" s="110" t="s">
        <v>22</v>
      </c>
      <c r="B314" s="62">
        <v>76</v>
      </c>
      <c r="C314" s="34" t="s">
        <v>402</v>
      </c>
      <c r="D314" s="137">
        <v>304</v>
      </c>
      <c r="E314" s="34" t="s">
        <v>406</v>
      </c>
      <c r="F314" s="47" t="s">
        <v>29</v>
      </c>
      <c r="G314" s="35">
        <v>39651</v>
      </c>
      <c r="H314" s="33"/>
      <c r="I314" s="162"/>
      <c r="J314" s="162">
        <v>1.2755787037037037E-3</v>
      </c>
      <c r="K314" s="162"/>
      <c r="L314" s="147"/>
      <c r="M314" s="147">
        <v>8</v>
      </c>
      <c r="N314" s="147"/>
      <c r="O314" s="37"/>
      <c r="P314" s="127"/>
      <c r="Q314" s="128"/>
    </row>
    <row r="315" spans="1:17" ht="15.75" x14ac:dyDescent="0.25">
      <c r="A315" s="109" t="s">
        <v>22</v>
      </c>
      <c r="B315" s="63">
        <v>77</v>
      </c>
      <c r="C315" s="55" t="s">
        <v>407</v>
      </c>
      <c r="D315" s="136">
        <v>305</v>
      </c>
      <c r="E315" s="55" t="s">
        <v>408</v>
      </c>
      <c r="F315" s="68" t="s">
        <v>27</v>
      </c>
      <c r="G315" s="56">
        <v>39235</v>
      </c>
      <c r="H315" s="64"/>
      <c r="I315" s="161">
        <v>3.4687500000000002E-4</v>
      </c>
      <c r="J315" s="161">
        <v>1.5885416666666667E-3</v>
      </c>
      <c r="K315" s="161">
        <v>6.2835648148148137E-4</v>
      </c>
      <c r="L315" s="155">
        <v>8</v>
      </c>
      <c r="M315" s="155">
        <v>7</v>
      </c>
      <c r="N315" s="155">
        <v>2</v>
      </c>
      <c r="O315" s="58"/>
      <c r="P315" s="94"/>
      <c r="Q315" s="96"/>
    </row>
    <row r="316" spans="1:17" ht="15.75" x14ac:dyDescent="0.25">
      <c r="A316" s="109" t="s">
        <v>22</v>
      </c>
      <c r="B316" s="63">
        <v>77</v>
      </c>
      <c r="C316" s="55" t="s">
        <v>407</v>
      </c>
      <c r="D316" s="136">
        <v>306</v>
      </c>
      <c r="E316" s="55" t="s">
        <v>409</v>
      </c>
      <c r="F316" s="68" t="s">
        <v>29</v>
      </c>
      <c r="G316" s="56">
        <v>39140</v>
      </c>
      <c r="H316" s="64"/>
      <c r="I316" s="161"/>
      <c r="J316" s="161">
        <v>2.7777777777777779E-3</v>
      </c>
      <c r="K316" s="161"/>
      <c r="L316" s="155"/>
      <c r="M316" s="155">
        <v>4</v>
      </c>
      <c r="N316" s="155"/>
      <c r="O316" s="58"/>
      <c r="P316" s="94">
        <f>SUM(L315,M315:M318,N315)</f>
        <v>33</v>
      </c>
      <c r="Q316" s="95" t="str">
        <f>IF(OR(L316="",P316=""),"",RANK(P316,$K$11:$K$350,1))</f>
        <v/>
      </c>
    </row>
    <row r="317" spans="1:17" ht="15.75" x14ac:dyDescent="0.25">
      <c r="A317" s="109" t="s">
        <v>22</v>
      </c>
      <c r="B317" s="63">
        <v>77</v>
      </c>
      <c r="C317" s="55" t="s">
        <v>407</v>
      </c>
      <c r="D317" s="136">
        <v>307</v>
      </c>
      <c r="E317" s="55" t="s">
        <v>410</v>
      </c>
      <c r="F317" s="68" t="s">
        <v>27</v>
      </c>
      <c r="G317" s="56">
        <v>39189</v>
      </c>
      <c r="H317" s="64"/>
      <c r="I317" s="161"/>
      <c r="J317" s="161">
        <v>2.5262731481481481E-3</v>
      </c>
      <c r="K317" s="161"/>
      <c r="L317" s="155"/>
      <c r="M317" s="155">
        <v>4</v>
      </c>
      <c r="N317" s="155"/>
      <c r="O317" s="58"/>
      <c r="P317" s="94"/>
      <c r="Q317" s="96"/>
    </row>
    <row r="318" spans="1:17" ht="15.75" x14ac:dyDescent="0.25">
      <c r="A318" s="109" t="s">
        <v>22</v>
      </c>
      <c r="B318" s="63">
        <v>77</v>
      </c>
      <c r="C318" s="55" t="s">
        <v>407</v>
      </c>
      <c r="D318" s="136">
        <v>308</v>
      </c>
      <c r="E318" s="55" t="s">
        <v>411</v>
      </c>
      <c r="F318" s="68" t="s">
        <v>29</v>
      </c>
      <c r="G318" s="56">
        <v>39301</v>
      </c>
      <c r="H318" s="64"/>
      <c r="I318" s="161"/>
      <c r="J318" s="161">
        <v>1.9534722222222223E-3</v>
      </c>
      <c r="K318" s="161"/>
      <c r="L318" s="155"/>
      <c r="M318" s="155">
        <v>8</v>
      </c>
      <c r="N318" s="155"/>
      <c r="O318" s="58"/>
      <c r="P318" s="97"/>
      <c r="Q318" s="98"/>
    </row>
    <row r="319" spans="1:17" ht="15.75" x14ac:dyDescent="0.25">
      <c r="A319" s="110" t="s">
        <v>22</v>
      </c>
      <c r="B319" s="62">
        <v>78</v>
      </c>
      <c r="C319" s="34" t="s">
        <v>412</v>
      </c>
      <c r="D319" s="137">
        <v>309</v>
      </c>
      <c r="E319" s="34" t="s">
        <v>413</v>
      </c>
      <c r="F319" s="47" t="s">
        <v>27</v>
      </c>
      <c r="G319" s="35">
        <v>39419</v>
      </c>
      <c r="H319" s="33"/>
      <c r="I319" s="162">
        <v>6.9189814814814819E-4</v>
      </c>
      <c r="J319" s="162">
        <v>2.0510416666666667E-3</v>
      </c>
      <c r="K319" s="162">
        <v>6.905092592592592E-4</v>
      </c>
      <c r="L319" s="147">
        <v>12</v>
      </c>
      <c r="M319" s="147">
        <v>5</v>
      </c>
      <c r="N319" s="147">
        <v>0</v>
      </c>
      <c r="O319" s="37"/>
      <c r="P319" s="119"/>
      <c r="Q319" s="126"/>
    </row>
    <row r="320" spans="1:17" ht="15.75" x14ac:dyDescent="0.25">
      <c r="A320" s="110" t="s">
        <v>22</v>
      </c>
      <c r="B320" s="62">
        <v>78</v>
      </c>
      <c r="C320" s="34" t="s">
        <v>412</v>
      </c>
      <c r="D320" s="137">
        <v>310</v>
      </c>
      <c r="E320" s="34" t="s">
        <v>414</v>
      </c>
      <c r="F320" s="47" t="s">
        <v>29</v>
      </c>
      <c r="G320" s="35">
        <v>39268</v>
      </c>
      <c r="H320" s="33"/>
      <c r="I320" s="162"/>
      <c r="J320" s="162">
        <v>2.7777777777777779E-3</v>
      </c>
      <c r="K320" s="162"/>
      <c r="L320" s="147"/>
      <c r="M320" s="147">
        <v>2</v>
      </c>
      <c r="N320" s="147"/>
      <c r="O320" s="37"/>
      <c r="P320" s="99">
        <f>SUM(L319,M319:M322,N319)</f>
        <v>24</v>
      </c>
      <c r="Q320" s="125" t="str">
        <f>IF(OR(L320="",P320=""),"",RANK(P320,$K$11:$K$350,1))</f>
        <v/>
      </c>
    </row>
    <row r="321" spans="1:17" ht="15.75" x14ac:dyDescent="0.25">
      <c r="A321" s="110" t="s">
        <v>22</v>
      </c>
      <c r="B321" s="62">
        <v>78</v>
      </c>
      <c r="C321" s="34" t="s">
        <v>412</v>
      </c>
      <c r="D321" s="137">
        <v>311</v>
      </c>
      <c r="E321" s="34" t="s">
        <v>415</v>
      </c>
      <c r="F321" s="47" t="s">
        <v>27</v>
      </c>
      <c r="G321" s="35">
        <v>39262</v>
      </c>
      <c r="H321" s="33"/>
      <c r="I321" s="162"/>
      <c r="J321" s="162">
        <v>2.702893518518519E-3</v>
      </c>
      <c r="K321" s="162"/>
      <c r="L321" s="147"/>
      <c r="M321" s="147">
        <v>1</v>
      </c>
      <c r="N321" s="147"/>
      <c r="O321" s="37"/>
      <c r="P321" s="119"/>
      <c r="Q321" s="126"/>
    </row>
    <row r="322" spans="1:17" ht="15.75" x14ac:dyDescent="0.25">
      <c r="A322" s="110" t="s">
        <v>22</v>
      </c>
      <c r="B322" s="62">
        <v>78</v>
      </c>
      <c r="C322" s="34" t="s">
        <v>412</v>
      </c>
      <c r="D322" s="137">
        <v>312</v>
      </c>
      <c r="E322" s="34" t="s">
        <v>416</v>
      </c>
      <c r="F322" s="47" t="s">
        <v>29</v>
      </c>
      <c r="G322" s="35">
        <v>39204</v>
      </c>
      <c r="H322" s="33"/>
      <c r="I322" s="162"/>
      <c r="J322" s="162">
        <v>1.9662037037037035E-3</v>
      </c>
      <c r="K322" s="162"/>
      <c r="L322" s="147"/>
      <c r="M322" s="147">
        <v>4</v>
      </c>
      <c r="N322" s="147"/>
      <c r="O322" s="37"/>
      <c r="P322" s="127"/>
      <c r="Q322" s="128"/>
    </row>
    <row r="323" spans="1:17" ht="15.75" x14ac:dyDescent="0.25">
      <c r="A323" s="109" t="s">
        <v>22</v>
      </c>
      <c r="B323" s="63">
        <v>79</v>
      </c>
      <c r="C323" s="55" t="s">
        <v>417</v>
      </c>
      <c r="D323" s="136">
        <v>313</v>
      </c>
      <c r="E323" s="55" t="s">
        <v>418</v>
      </c>
      <c r="F323" s="68" t="s">
        <v>27</v>
      </c>
      <c r="G323" s="56">
        <v>39356</v>
      </c>
      <c r="H323" s="64"/>
      <c r="I323" s="161">
        <v>4.8900462962962971E-4</v>
      </c>
      <c r="J323" s="161">
        <v>2.7262731481481482E-3</v>
      </c>
      <c r="K323" s="161">
        <v>6.9282407407407411E-4</v>
      </c>
      <c r="L323" s="155">
        <v>0</v>
      </c>
      <c r="M323" s="155">
        <v>1</v>
      </c>
      <c r="N323" s="155">
        <v>4</v>
      </c>
      <c r="O323" s="58"/>
      <c r="P323" s="94"/>
      <c r="Q323" s="96"/>
    </row>
    <row r="324" spans="1:17" ht="15.75" x14ac:dyDescent="0.25">
      <c r="A324" s="109" t="s">
        <v>22</v>
      </c>
      <c r="B324" s="63">
        <v>79</v>
      </c>
      <c r="C324" s="55" t="s">
        <v>417</v>
      </c>
      <c r="D324" s="136">
        <v>314</v>
      </c>
      <c r="E324" s="55" t="s">
        <v>419</v>
      </c>
      <c r="F324" s="68" t="s">
        <v>29</v>
      </c>
      <c r="G324" s="56">
        <v>39177</v>
      </c>
      <c r="H324" s="64"/>
      <c r="I324" s="161"/>
      <c r="J324" s="161">
        <v>2.7777777777777779E-3</v>
      </c>
      <c r="K324" s="161"/>
      <c r="L324" s="155"/>
      <c r="M324" s="155">
        <v>6</v>
      </c>
      <c r="N324" s="155"/>
      <c r="O324" s="58"/>
      <c r="P324" s="94">
        <f>SUM(L323,M323:M326,N323)</f>
        <v>18</v>
      </c>
      <c r="Q324" s="95" t="str">
        <f>IF(OR(L324="",P324=""),"",RANK(P324,$K$11:$K$350,1))</f>
        <v/>
      </c>
    </row>
    <row r="325" spans="1:17" ht="15.75" x14ac:dyDescent="0.25">
      <c r="A325" s="109" t="s">
        <v>22</v>
      </c>
      <c r="B325" s="63">
        <v>79</v>
      </c>
      <c r="C325" s="55" t="s">
        <v>417</v>
      </c>
      <c r="D325" s="136">
        <v>315</v>
      </c>
      <c r="E325" s="55" t="s">
        <v>420</v>
      </c>
      <c r="F325" s="68" t="s">
        <v>27</v>
      </c>
      <c r="G325" s="56">
        <v>39454</v>
      </c>
      <c r="H325" s="64"/>
      <c r="I325" s="161"/>
      <c r="J325" s="161">
        <v>7.9282407407407394E-4</v>
      </c>
      <c r="K325" s="161"/>
      <c r="L325" s="155"/>
      <c r="M325" s="155">
        <v>1</v>
      </c>
      <c r="N325" s="155"/>
      <c r="O325" s="58"/>
      <c r="P325" s="94"/>
      <c r="Q325" s="96"/>
    </row>
    <row r="326" spans="1:17" ht="15.75" x14ac:dyDescent="0.25">
      <c r="A326" s="109" t="s">
        <v>22</v>
      </c>
      <c r="B326" s="63">
        <v>79</v>
      </c>
      <c r="C326" s="55" t="s">
        <v>417</v>
      </c>
      <c r="D326" s="136">
        <v>316</v>
      </c>
      <c r="E326" s="55" t="s">
        <v>421</v>
      </c>
      <c r="F326" s="68" t="s">
        <v>29</v>
      </c>
      <c r="G326" s="56">
        <v>39586</v>
      </c>
      <c r="H326" s="64"/>
      <c r="I326" s="161"/>
      <c r="J326" s="161">
        <v>2.7777777777777779E-3</v>
      </c>
      <c r="K326" s="161"/>
      <c r="L326" s="155"/>
      <c r="M326" s="155">
        <v>6</v>
      </c>
      <c r="N326" s="155"/>
      <c r="O326" s="58"/>
      <c r="P326" s="97"/>
      <c r="Q326" s="98"/>
    </row>
    <row r="327" spans="1:17" ht="15.75" x14ac:dyDescent="0.25">
      <c r="A327" s="110" t="s">
        <v>22</v>
      </c>
      <c r="B327" s="62">
        <v>80</v>
      </c>
      <c r="C327" s="34" t="s">
        <v>422</v>
      </c>
      <c r="D327" s="137">
        <v>317</v>
      </c>
      <c r="E327" s="34" t="s">
        <v>423</v>
      </c>
      <c r="F327" s="47" t="s">
        <v>27</v>
      </c>
      <c r="G327" s="35">
        <v>39384</v>
      </c>
      <c r="H327" s="33"/>
      <c r="I327" s="162">
        <v>6.9016203703703698E-4</v>
      </c>
      <c r="J327" s="162">
        <v>1.0474537037037037E-3</v>
      </c>
      <c r="K327" s="162">
        <v>3.6377314814814817E-4</v>
      </c>
      <c r="L327" s="147">
        <v>24</v>
      </c>
      <c r="M327" s="147">
        <v>3</v>
      </c>
      <c r="N327" s="147">
        <v>0</v>
      </c>
      <c r="O327" s="37"/>
      <c r="P327" s="119"/>
      <c r="Q327" s="126"/>
    </row>
    <row r="328" spans="1:17" ht="15.75" x14ac:dyDescent="0.25">
      <c r="A328" s="110" t="s">
        <v>22</v>
      </c>
      <c r="B328" s="62">
        <v>80</v>
      </c>
      <c r="C328" s="34" t="s">
        <v>422</v>
      </c>
      <c r="D328" s="137">
        <v>318</v>
      </c>
      <c r="E328" s="34" t="s">
        <v>424</v>
      </c>
      <c r="F328" s="47" t="s">
        <v>29</v>
      </c>
      <c r="G328" s="35">
        <v>39420</v>
      </c>
      <c r="H328" s="33"/>
      <c r="I328" s="162"/>
      <c r="J328" s="162">
        <v>2.7373842592592593E-3</v>
      </c>
      <c r="K328" s="162"/>
      <c r="L328" s="147"/>
      <c r="M328" s="147">
        <v>8</v>
      </c>
      <c r="N328" s="147"/>
      <c r="O328" s="37"/>
      <c r="P328" s="99">
        <f>SUM(L327,M327:M330,N327)</f>
        <v>49</v>
      </c>
      <c r="Q328" s="125" t="str">
        <f>IF(OR(L328="",P328=""),"",RANK(P328,$K$11:$K$350,1))</f>
        <v/>
      </c>
    </row>
    <row r="329" spans="1:17" ht="15.75" x14ac:dyDescent="0.25">
      <c r="A329" s="110" t="s">
        <v>22</v>
      </c>
      <c r="B329" s="62">
        <v>80</v>
      </c>
      <c r="C329" s="34" t="s">
        <v>422</v>
      </c>
      <c r="D329" s="137">
        <v>319</v>
      </c>
      <c r="E329" s="34" t="s">
        <v>425</v>
      </c>
      <c r="F329" s="47" t="s">
        <v>27</v>
      </c>
      <c r="G329" s="35">
        <v>39504</v>
      </c>
      <c r="H329" s="33"/>
      <c r="I329" s="162"/>
      <c r="J329" s="162">
        <v>1.2527777777777778E-3</v>
      </c>
      <c r="K329" s="162"/>
      <c r="L329" s="147"/>
      <c r="M329" s="147">
        <v>8</v>
      </c>
      <c r="N329" s="147"/>
      <c r="O329" s="37"/>
      <c r="P329" s="119"/>
      <c r="Q329" s="126"/>
    </row>
    <row r="330" spans="1:17" ht="15.75" x14ac:dyDescent="0.25">
      <c r="A330" s="110" t="s">
        <v>22</v>
      </c>
      <c r="B330" s="62">
        <v>80</v>
      </c>
      <c r="C330" s="34" t="s">
        <v>422</v>
      </c>
      <c r="D330" s="137">
        <v>320</v>
      </c>
      <c r="E330" s="34" t="s">
        <v>426</v>
      </c>
      <c r="F330" s="47" t="s">
        <v>29</v>
      </c>
      <c r="G330" s="35">
        <v>39542</v>
      </c>
      <c r="H330" s="33"/>
      <c r="I330" s="162"/>
      <c r="J330" s="162">
        <v>2.4552083333333331E-3</v>
      </c>
      <c r="K330" s="162"/>
      <c r="L330" s="147"/>
      <c r="M330" s="147">
        <v>6</v>
      </c>
      <c r="N330" s="147"/>
      <c r="O330" s="37"/>
      <c r="P330" s="127"/>
      <c r="Q330" s="128"/>
    </row>
    <row r="331" spans="1:17" ht="15.75" x14ac:dyDescent="0.25">
      <c r="A331" s="109" t="s">
        <v>22</v>
      </c>
      <c r="B331" s="63">
        <v>81</v>
      </c>
      <c r="C331" s="55" t="s">
        <v>427</v>
      </c>
      <c r="D331" s="136">
        <v>321</v>
      </c>
      <c r="E331" s="55" t="s">
        <v>428</v>
      </c>
      <c r="F331" s="68" t="s">
        <v>27</v>
      </c>
      <c r="G331" s="56">
        <v>39704</v>
      </c>
      <c r="H331" s="65"/>
      <c r="I331" s="161">
        <v>6.8541666666666664E-4</v>
      </c>
      <c r="J331" s="161">
        <v>1.1118055555555556E-3</v>
      </c>
      <c r="K331" s="161">
        <v>6.783564814814815E-4</v>
      </c>
      <c r="L331" s="155">
        <v>8</v>
      </c>
      <c r="M331" s="155">
        <v>3</v>
      </c>
      <c r="N331" s="155">
        <v>4</v>
      </c>
      <c r="O331" s="58"/>
      <c r="P331" s="94"/>
      <c r="Q331" s="96"/>
    </row>
    <row r="332" spans="1:17" ht="15.75" x14ac:dyDescent="0.25">
      <c r="A332" s="109" t="s">
        <v>22</v>
      </c>
      <c r="B332" s="63">
        <v>81</v>
      </c>
      <c r="C332" s="55" t="s">
        <v>427</v>
      </c>
      <c r="D332" s="136">
        <v>322</v>
      </c>
      <c r="E332" s="55" t="s">
        <v>429</v>
      </c>
      <c r="F332" s="68" t="s">
        <v>29</v>
      </c>
      <c r="G332" s="56">
        <v>39323</v>
      </c>
      <c r="H332" s="65"/>
      <c r="I332" s="161"/>
      <c r="J332" s="161">
        <v>2.0189814814814814E-3</v>
      </c>
      <c r="K332" s="161"/>
      <c r="L332" s="155"/>
      <c r="M332" s="155">
        <v>8</v>
      </c>
      <c r="N332" s="155"/>
      <c r="O332" s="58"/>
      <c r="P332" s="94">
        <f>SUM(L331,M331:M334,N331)</f>
        <v>32</v>
      </c>
      <c r="Q332" s="95" t="str">
        <f>IF(OR(L332="",P332=""),"",RANK(P332,$K$11:$K$350,1))</f>
        <v/>
      </c>
    </row>
    <row r="333" spans="1:17" ht="15.75" x14ac:dyDescent="0.25">
      <c r="A333" s="109" t="s">
        <v>22</v>
      </c>
      <c r="B333" s="63">
        <v>81</v>
      </c>
      <c r="C333" s="55" t="s">
        <v>427</v>
      </c>
      <c r="D333" s="136">
        <v>323</v>
      </c>
      <c r="E333" s="55" t="s">
        <v>430</v>
      </c>
      <c r="F333" s="68" t="s">
        <v>27</v>
      </c>
      <c r="G333" s="56">
        <v>39686</v>
      </c>
      <c r="H333" s="65"/>
      <c r="I333" s="161"/>
      <c r="J333" s="161">
        <v>1.6753472222222222E-3</v>
      </c>
      <c r="K333" s="161"/>
      <c r="L333" s="155"/>
      <c r="M333" s="155">
        <v>5</v>
      </c>
      <c r="N333" s="155"/>
      <c r="O333" s="58"/>
      <c r="P333" s="94"/>
      <c r="Q333" s="96"/>
    </row>
    <row r="334" spans="1:17" ht="15.75" x14ac:dyDescent="0.25">
      <c r="A334" s="109" t="s">
        <v>22</v>
      </c>
      <c r="B334" s="63">
        <v>81</v>
      </c>
      <c r="C334" s="55" t="s">
        <v>427</v>
      </c>
      <c r="D334" s="136">
        <v>324</v>
      </c>
      <c r="E334" s="55" t="s">
        <v>431</v>
      </c>
      <c r="F334" s="68" t="s">
        <v>29</v>
      </c>
      <c r="G334" s="56">
        <v>39101</v>
      </c>
      <c r="H334" s="65"/>
      <c r="I334" s="161"/>
      <c r="J334" s="161">
        <v>1.2363425925925925E-3</v>
      </c>
      <c r="K334" s="161"/>
      <c r="L334" s="155"/>
      <c r="M334" s="155">
        <v>4</v>
      </c>
      <c r="N334" s="155"/>
      <c r="O334" s="58"/>
      <c r="P334" s="97"/>
      <c r="Q334" s="98"/>
    </row>
    <row r="335" spans="1:17" ht="15.75" x14ac:dyDescent="0.25">
      <c r="A335" s="110" t="s">
        <v>22</v>
      </c>
      <c r="B335" s="62">
        <v>82</v>
      </c>
      <c r="C335" s="34" t="s">
        <v>432</v>
      </c>
      <c r="D335" s="137">
        <v>325</v>
      </c>
      <c r="E335" s="34" t="s">
        <v>433</v>
      </c>
      <c r="F335" s="47" t="s">
        <v>27</v>
      </c>
      <c r="G335" s="35">
        <v>39454</v>
      </c>
      <c r="H335" s="48"/>
      <c r="I335" s="162">
        <v>6.9074074074074079E-4</v>
      </c>
      <c r="J335" s="162">
        <v>1.0350694444444444E-3</v>
      </c>
      <c r="K335" s="162">
        <v>3.6724537037037043E-4</v>
      </c>
      <c r="L335" s="147">
        <v>8</v>
      </c>
      <c r="M335" s="147">
        <v>6</v>
      </c>
      <c r="N335" s="147">
        <v>0</v>
      </c>
      <c r="O335" s="37"/>
      <c r="P335" s="119"/>
      <c r="Q335" s="126"/>
    </row>
    <row r="336" spans="1:17" ht="15.75" x14ac:dyDescent="0.25">
      <c r="A336" s="110" t="s">
        <v>22</v>
      </c>
      <c r="B336" s="62">
        <v>82</v>
      </c>
      <c r="C336" s="34" t="s">
        <v>432</v>
      </c>
      <c r="D336" s="137">
        <v>326</v>
      </c>
      <c r="E336" s="34" t="s">
        <v>434</v>
      </c>
      <c r="F336" s="47" t="s">
        <v>29</v>
      </c>
      <c r="G336" s="35">
        <v>39191</v>
      </c>
      <c r="H336" s="48"/>
      <c r="I336" s="162"/>
      <c r="J336" s="162">
        <v>2.5603009259259259E-3</v>
      </c>
      <c r="K336" s="162"/>
      <c r="L336" s="147"/>
      <c r="M336" s="147">
        <v>2</v>
      </c>
      <c r="N336" s="147"/>
      <c r="O336" s="37"/>
      <c r="P336" s="99">
        <f>SUM(L335,M335:M338,N335)</f>
        <v>27</v>
      </c>
      <c r="Q336" s="125" t="str">
        <f>IF(OR(L336="",P336=""),"",RANK(P336,$K$11:$K$350,1))</f>
        <v/>
      </c>
    </row>
    <row r="337" spans="1:17" ht="15.75" x14ac:dyDescent="0.25">
      <c r="A337" s="110" t="s">
        <v>22</v>
      </c>
      <c r="B337" s="62">
        <v>82</v>
      </c>
      <c r="C337" s="34" t="s">
        <v>432</v>
      </c>
      <c r="D337" s="137">
        <v>327</v>
      </c>
      <c r="E337" s="34" t="s">
        <v>435</v>
      </c>
      <c r="F337" s="47" t="s">
        <v>27</v>
      </c>
      <c r="G337" s="35">
        <v>39028</v>
      </c>
      <c r="H337" s="48"/>
      <c r="I337" s="162"/>
      <c r="J337" s="162">
        <v>1.8210648148148151E-3</v>
      </c>
      <c r="K337" s="162"/>
      <c r="L337" s="147"/>
      <c r="M337" s="147">
        <v>3</v>
      </c>
      <c r="N337" s="147"/>
      <c r="O337" s="37"/>
      <c r="P337" s="119"/>
      <c r="Q337" s="126"/>
    </row>
    <row r="338" spans="1:17" ht="15.75" x14ac:dyDescent="0.25">
      <c r="A338" s="110" t="s">
        <v>22</v>
      </c>
      <c r="B338" s="62">
        <v>82</v>
      </c>
      <c r="C338" s="34" t="s">
        <v>432</v>
      </c>
      <c r="D338" s="137">
        <v>328</v>
      </c>
      <c r="E338" s="34" t="s">
        <v>436</v>
      </c>
      <c r="F338" s="47" t="s">
        <v>29</v>
      </c>
      <c r="G338" s="35">
        <v>39267</v>
      </c>
      <c r="H338" s="48"/>
      <c r="I338" s="162"/>
      <c r="J338" s="162">
        <v>2.7777777777777779E-3</v>
      </c>
      <c r="K338" s="162"/>
      <c r="L338" s="147"/>
      <c r="M338" s="147">
        <v>8</v>
      </c>
      <c r="N338" s="147"/>
      <c r="O338" s="37"/>
      <c r="P338" s="127"/>
      <c r="Q338" s="128"/>
    </row>
    <row r="339" spans="1:17" ht="15.75" x14ac:dyDescent="0.25">
      <c r="A339" s="109" t="s">
        <v>22</v>
      </c>
      <c r="B339" s="63">
        <v>83</v>
      </c>
      <c r="C339" s="55" t="s">
        <v>437</v>
      </c>
      <c r="D339" s="136">
        <v>329</v>
      </c>
      <c r="E339" s="55" t="s">
        <v>438</v>
      </c>
      <c r="F339" s="68" t="s">
        <v>27</v>
      </c>
      <c r="G339" s="56">
        <v>39172</v>
      </c>
      <c r="H339" s="65"/>
      <c r="I339" s="161">
        <v>6.8750000000000007E-4</v>
      </c>
      <c r="J339" s="161">
        <v>2.7777777777777779E-3</v>
      </c>
      <c r="K339" s="161">
        <v>6.2280092592592595E-4</v>
      </c>
      <c r="L339" s="155">
        <v>8</v>
      </c>
      <c r="M339" s="155">
        <v>3</v>
      </c>
      <c r="N339" s="155">
        <v>1</v>
      </c>
      <c r="O339" s="58"/>
      <c r="P339" s="94"/>
      <c r="Q339" s="96"/>
    </row>
    <row r="340" spans="1:17" ht="15.75" x14ac:dyDescent="0.25">
      <c r="A340" s="109" t="s">
        <v>22</v>
      </c>
      <c r="B340" s="63">
        <v>83</v>
      </c>
      <c r="C340" s="55" t="s">
        <v>437</v>
      </c>
      <c r="D340" s="136">
        <v>330</v>
      </c>
      <c r="E340" s="55" t="s">
        <v>439</v>
      </c>
      <c r="F340" s="68" t="s">
        <v>29</v>
      </c>
      <c r="G340" s="56">
        <v>39497</v>
      </c>
      <c r="H340" s="65"/>
      <c r="I340" s="161"/>
      <c r="J340" s="161">
        <v>2.7777777777777779E-3</v>
      </c>
      <c r="K340" s="161"/>
      <c r="L340" s="155"/>
      <c r="M340" s="155">
        <v>10</v>
      </c>
      <c r="N340" s="155"/>
      <c r="O340" s="58"/>
      <c r="P340" s="94">
        <f>SUM(L339,M339:M342,N339)</f>
        <v>30</v>
      </c>
      <c r="Q340" s="95" t="str">
        <f>IF(OR(L340="",P340=""),"",RANK(P340,$K$11:$K$350,1))</f>
        <v/>
      </c>
    </row>
    <row r="341" spans="1:17" ht="15.75" x14ac:dyDescent="0.25">
      <c r="A341" s="109" t="s">
        <v>22</v>
      </c>
      <c r="B341" s="63">
        <v>83</v>
      </c>
      <c r="C341" s="55" t="s">
        <v>437</v>
      </c>
      <c r="D341" s="136">
        <v>331</v>
      </c>
      <c r="E341" s="55" t="s">
        <v>440</v>
      </c>
      <c r="F341" s="68" t="s">
        <v>27</v>
      </c>
      <c r="G341" s="56">
        <v>39151</v>
      </c>
      <c r="H341" s="65"/>
      <c r="I341" s="161"/>
      <c r="J341" s="161">
        <v>2.7777777777777779E-3</v>
      </c>
      <c r="K341" s="161"/>
      <c r="L341" s="155"/>
      <c r="M341" s="155">
        <v>5</v>
      </c>
      <c r="N341" s="155"/>
      <c r="O341" s="58"/>
      <c r="P341" s="94"/>
      <c r="Q341" s="96"/>
    </row>
    <row r="342" spans="1:17" ht="15.75" x14ac:dyDescent="0.25">
      <c r="A342" s="109" t="s">
        <v>22</v>
      </c>
      <c r="B342" s="63">
        <v>83</v>
      </c>
      <c r="C342" s="55" t="s">
        <v>437</v>
      </c>
      <c r="D342" s="136">
        <v>332</v>
      </c>
      <c r="E342" s="55" t="s">
        <v>441</v>
      </c>
      <c r="F342" s="68" t="s">
        <v>29</v>
      </c>
      <c r="G342" s="56">
        <v>39289</v>
      </c>
      <c r="H342" s="65"/>
      <c r="I342" s="161"/>
      <c r="J342" s="161">
        <v>2.7777777777777779E-3</v>
      </c>
      <c r="K342" s="161"/>
      <c r="L342" s="155"/>
      <c r="M342" s="155">
        <v>3</v>
      </c>
      <c r="N342" s="155"/>
      <c r="O342" s="58"/>
      <c r="P342" s="97"/>
      <c r="Q342" s="98"/>
    </row>
    <row r="343" spans="1:17" ht="15.75" x14ac:dyDescent="0.25">
      <c r="A343" s="110" t="s">
        <v>22</v>
      </c>
      <c r="B343" s="62">
        <v>84</v>
      </c>
      <c r="C343" s="34" t="s">
        <v>442</v>
      </c>
      <c r="D343" s="137">
        <v>333</v>
      </c>
      <c r="E343" s="34" t="s">
        <v>443</v>
      </c>
      <c r="F343" s="47" t="s">
        <v>27</v>
      </c>
      <c r="G343" s="35">
        <v>39236</v>
      </c>
      <c r="H343" s="48"/>
      <c r="I343" s="162">
        <v>6.9328703703703696E-4</v>
      </c>
      <c r="J343" s="162">
        <v>1.5145833333333333E-3</v>
      </c>
      <c r="K343" s="162">
        <v>3.921296296296297E-4</v>
      </c>
      <c r="L343" s="147">
        <v>16</v>
      </c>
      <c r="M343" s="147">
        <v>4</v>
      </c>
      <c r="N343" s="147">
        <v>0</v>
      </c>
      <c r="O343" s="37"/>
      <c r="P343" s="119"/>
      <c r="Q343" s="126"/>
    </row>
    <row r="344" spans="1:17" ht="15.75" x14ac:dyDescent="0.25">
      <c r="A344" s="110" t="s">
        <v>22</v>
      </c>
      <c r="B344" s="62">
        <v>84</v>
      </c>
      <c r="C344" s="34" t="s">
        <v>442</v>
      </c>
      <c r="D344" s="137">
        <v>334</v>
      </c>
      <c r="E344" s="34" t="s">
        <v>444</v>
      </c>
      <c r="F344" s="47" t="s">
        <v>29</v>
      </c>
      <c r="G344" s="35">
        <v>39577</v>
      </c>
      <c r="H344" s="48"/>
      <c r="I344" s="162"/>
      <c r="J344" s="162">
        <v>2.7777777777777779E-3</v>
      </c>
      <c r="K344" s="162"/>
      <c r="L344" s="147"/>
      <c r="M344" s="147">
        <v>3</v>
      </c>
      <c r="N344" s="147"/>
      <c r="O344" s="37"/>
      <c r="P344" s="99">
        <f>SUM(L343,M343:M346,N343)</f>
        <v>32</v>
      </c>
      <c r="Q344" s="125" t="str">
        <f>IF(OR(L344="",P344=""),"",RANK(P344,$K$11:$K$350,1))</f>
        <v/>
      </c>
    </row>
    <row r="345" spans="1:17" ht="15.75" x14ac:dyDescent="0.25">
      <c r="A345" s="110" t="s">
        <v>22</v>
      </c>
      <c r="B345" s="62">
        <v>84</v>
      </c>
      <c r="C345" s="34" t="s">
        <v>442</v>
      </c>
      <c r="D345" s="137">
        <v>335</v>
      </c>
      <c r="E345" s="34" t="s">
        <v>445</v>
      </c>
      <c r="F345" s="47" t="s">
        <v>27</v>
      </c>
      <c r="G345" s="35">
        <v>39459</v>
      </c>
      <c r="H345" s="48"/>
      <c r="I345" s="162"/>
      <c r="J345" s="162">
        <v>1.2684027777777778E-3</v>
      </c>
      <c r="K345" s="162"/>
      <c r="L345" s="147"/>
      <c r="M345" s="147">
        <v>3</v>
      </c>
      <c r="N345" s="147"/>
      <c r="O345" s="37"/>
      <c r="P345" s="119"/>
      <c r="Q345" s="126"/>
    </row>
    <row r="346" spans="1:17" ht="15.75" x14ac:dyDescent="0.25">
      <c r="A346" s="110" t="s">
        <v>22</v>
      </c>
      <c r="B346" s="62">
        <v>84</v>
      </c>
      <c r="C346" s="34" t="s">
        <v>442</v>
      </c>
      <c r="D346" s="137">
        <v>336</v>
      </c>
      <c r="E346" s="34" t="s">
        <v>446</v>
      </c>
      <c r="F346" s="47" t="s">
        <v>29</v>
      </c>
      <c r="G346" s="35">
        <v>39495</v>
      </c>
      <c r="H346" s="48"/>
      <c r="I346" s="162"/>
      <c r="J346" s="162">
        <v>2.2439814814814813E-3</v>
      </c>
      <c r="K346" s="162"/>
      <c r="L346" s="147"/>
      <c r="M346" s="147">
        <v>6</v>
      </c>
      <c r="N346" s="147"/>
      <c r="O346" s="37"/>
      <c r="P346" s="127"/>
      <c r="Q346" s="128"/>
    </row>
    <row r="347" spans="1:17" ht="15.75" x14ac:dyDescent="0.25">
      <c r="A347" s="109" t="s">
        <v>22</v>
      </c>
      <c r="B347" s="63">
        <v>85</v>
      </c>
      <c r="C347" s="55" t="s">
        <v>447</v>
      </c>
      <c r="D347" s="136">
        <v>337</v>
      </c>
      <c r="E347" s="55" t="s">
        <v>448</v>
      </c>
      <c r="F347" s="68" t="s">
        <v>27</v>
      </c>
      <c r="G347" s="56">
        <v>39780</v>
      </c>
      <c r="H347" s="65"/>
      <c r="I347" s="161">
        <v>6.9004629629629624E-4</v>
      </c>
      <c r="J347" s="161">
        <v>1.3010416666666667E-3</v>
      </c>
      <c r="K347" s="161">
        <v>2.0856481481481483E-4</v>
      </c>
      <c r="L347" s="155">
        <v>16</v>
      </c>
      <c r="M347" s="155">
        <v>5</v>
      </c>
      <c r="N347" s="155">
        <v>0</v>
      </c>
      <c r="O347" s="58"/>
      <c r="P347" s="92"/>
      <c r="Q347" s="93"/>
    </row>
    <row r="348" spans="1:17" ht="15.75" x14ac:dyDescent="0.25">
      <c r="A348" s="109" t="s">
        <v>22</v>
      </c>
      <c r="B348" s="63">
        <v>85</v>
      </c>
      <c r="C348" s="55" t="s">
        <v>447</v>
      </c>
      <c r="D348" s="136">
        <v>338</v>
      </c>
      <c r="E348" s="55" t="s">
        <v>449</v>
      </c>
      <c r="F348" s="68" t="s">
        <v>29</v>
      </c>
      <c r="G348" s="56">
        <v>39193</v>
      </c>
      <c r="H348" s="65"/>
      <c r="I348" s="161"/>
      <c r="J348" s="161">
        <v>1.0476851851851851E-3</v>
      </c>
      <c r="K348" s="161"/>
      <c r="L348" s="155"/>
      <c r="M348" s="155">
        <v>2</v>
      </c>
      <c r="N348" s="155"/>
      <c r="O348" s="58"/>
      <c r="P348" s="94">
        <f>SUM(L347,M347:M350,N347)</f>
        <v>38</v>
      </c>
      <c r="Q348" s="95" t="str">
        <f>IF(OR(L348="",P348=""),"",RANK(P348,$K$11:$K$350,1))</f>
        <v/>
      </c>
    </row>
    <row r="349" spans="1:17" ht="15.75" x14ac:dyDescent="0.25">
      <c r="A349" s="109" t="s">
        <v>22</v>
      </c>
      <c r="B349" s="63">
        <v>85</v>
      </c>
      <c r="C349" s="55" t="s">
        <v>447</v>
      </c>
      <c r="D349" s="136">
        <v>339</v>
      </c>
      <c r="E349" s="55" t="s">
        <v>450</v>
      </c>
      <c r="F349" s="68" t="s">
        <v>27</v>
      </c>
      <c r="G349" s="56">
        <v>39799</v>
      </c>
      <c r="H349" s="65"/>
      <c r="I349" s="161"/>
      <c r="J349" s="161">
        <v>2.7777777777777779E-3</v>
      </c>
      <c r="K349" s="161"/>
      <c r="L349" s="155"/>
      <c r="M349" s="155">
        <v>8</v>
      </c>
      <c r="N349" s="155"/>
      <c r="O349" s="58"/>
      <c r="P349" s="94"/>
      <c r="Q349" s="96"/>
    </row>
    <row r="350" spans="1:17" ht="15.75" x14ac:dyDescent="0.25">
      <c r="A350" s="109" t="s">
        <v>22</v>
      </c>
      <c r="B350" s="63">
        <v>85</v>
      </c>
      <c r="C350" s="55" t="s">
        <v>447</v>
      </c>
      <c r="D350" s="136">
        <v>340</v>
      </c>
      <c r="E350" s="55" t="s">
        <v>451</v>
      </c>
      <c r="F350" s="68" t="s">
        <v>29</v>
      </c>
      <c r="G350" s="56">
        <v>39196</v>
      </c>
      <c r="H350" s="65"/>
      <c r="I350" s="161"/>
      <c r="J350" s="161">
        <v>1.411574074074074E-3</v>
      </c>
      <c r="K350" s="161"/>
      <c r="L350" s="155"/>
      <c r="M350" s="155">
        <v>7</v>
      </c>
      <c r="N350" s="155"/>
      <c r="O350" s="58"/>
      <c r="P350" s="97"/>
      <c r="Q350" s="98"/>
    </row>
    <row r="351" spans="1:17" x14ac:dyDescent="0.25">
      <c r="F351" s="69"/>
      <c r="G351" s="50"/>
      <c r="H351" s="50"/>
      <c r="I351" s="50"/>
      <c r="J351" s="50"/>
      <c r="K351" s="50"/>
      <c r="L351" s="49"/>
      <c r="M351" s="49"/>
      <c r="N351" s="49"/>
      <c r="O351" s="51"/>
    </row>
    <row r="352" spans="1:17" x14ac:dyDescent="0.25">
      <c r="F352" s="69"/>
      <c r="G352" s="50"/>
      <c r="H352" s="50"/>
      <c r="I352" s="50"/>
      <c r="J352" s="50"/>
      <c r="K352" s="50"/>
      <c r="L352" s="49"/>
      <c r="M352" s="49"/>
      <c r="N352" s="49"/>
      <c r="O352" s="51"/>
    </row>
    <row r="353" spans="6:15" x14ac:dyDescent="0.25">
      <c r="F353" s="69"/>
      <c r="G353" s="50"/>
      <c r="H353" s="50"/>
      <c r="I353" s="50"/>
      <c r="J353" s="50"/>
      <c r="K353" s="50"/>
      <c r="L353" s="49"/>
      <c r="M353" s="49"/>
      <c r="N353" s="49"/>
      <c r="O353" s="51"/>
    </row>
    <row r="354" spans="6:15" x14ac:dyDescent="0.25">
      <c r="F354" s="69"/>
      <c r="G354" s="50"/>
      <c r="H354" s="50"/>
      <c r="I354" s="50"/>
      <c r="J354" s="50"/>
      <c r="K354" s="50"/>
      <c r="L354" s="49"/>
      <c r="M354" s="49"/>
      <c r="N354" s="49"/>
      <c r="O354" s="51"/>
    </row>
    <row r="355" spans="6:15" x14ac:dyDescent="0.25">
      <c r="F355" s="69"/>
      <c r="G355" s="50"/>
      <c r="H355" s="50"/>
      <c r="I355" s="50"/>
      <c r="J355" s="50"/>
      <c r="K355" s="50"/>
      <c r="L355" s="49"/>
      <c r="M355" s="49"/>
      <c r="N355" s="49"/>
      <c r="O355" s="51"/>
    </row>
    <row r="356" spans="6:15" x14ac:dyDescent="0.25">
      <c r="L356" s="49"/>
      <c r="M356" s="49"/>
      <c r="N356" s="49"/>
      <c r="O356" s="51"/>
    </row>
    <row r="357" spans="6:15" x14ac:dyDescent="0.25">
      <c r="L357" s="49"/>
      <c r="M357" s="49"/>
      <c r="N357" s="49"/>
      <c r="O357" s="51"/>
    </row>
    <row r="358" spans="6:15" x14ac:dyDescent="0.25">
      <c r="L358" s="49"/>
      <c r="M358" s="49"/>
      <c r="N358" s="49"/>
      <c r="O358" s="51"/>
    </row>
    <row r="359" spans="6:15" x14ac:dyDescent="0.25">
      <c r="L359" s="49"/>
      <c r="M359" s="49"/>
      <c r="N359" s="49"/>
      <c r="O359" s="51"/>
    </row>
    <row r="360" spans="6:15" x14ac:dyDescent="0.25">
      <c r="L360" s="49"/>
      <c r="M360" s="49"/>
      <c r="N360" s="49"/>
      <c r="O360" s="51"/>
    </row>
    <row r="361" spans="6:15" x14ac:dyDescent="0.25">
      <c r="L361" s="49"/>
      <c r="M361" s="49"/>
      <c r="N361" s="49"/>
      <c r="O361" s="51"/>
    </row>
    <row r="362" spans="6:15" x14ac:dyDescent="0.25">
      <c r="L362" s="49"/>
      <c r="M362" s="49"/>
      <c r="N362" s="49"/>
      <c r="O362" s="51"/>
    </row>
    <row r="363" spans="6:15" x14ac:dyDescent="0.25">
      <c r="L363" s="49"/>
      <c r="M363" s="49"/>
      <c r="N363" s="49"/>
      <c r="O363" s="51"/>
    </row>
    <row r="364" spans="6:15" x14ac:dyDescent="0.25">
      <c r="L364" s="49"/>
      <c r="M364" s="49"/>
      <c r="N364" s="49"/>
      <c r="O364" s="51"/>
    </row>
    <row r="365" spans="6:15" x14ac:dyDescent="0.25">
      <c r="L365" s="49"/>
      <c r="M365" s="49"/>
      <c r="N365" s="49"/>
      <c r="O365" s="51"/>
    </row>
    <row r="366" spans="6:15" x14ac:dyDescent="0.25">
      <c r="L366" s="49"/>
      <c r="M366" s="49"/>
      <c r="N366" s="49"/>
      <c r="O366" s="51"/>
    </row>
    <row r="367" spans="6:15" x14ac:dyDescent="0.25">
      <c r="L367" s="49"/>
      <c r="M367" s="49"/>
      <c r="N367" s="49"/>
      <c r="O367" s="51"/>
    </row>
    <row r="368" spans="6:15" x14ac:dyDescent="0.25">
      <c r="L368" s="49"/>
      <c r="M368" s="49"/>
      <c r="N368" s="49"/>
      <c r="O368" s="51"/>
    </row>
    <row r="369" spans="12:15" x14ac:dyDescent="0.25">
      <c r="L369" s="49"/>
      <c r="M369" s="49"/>
      <c r="N369" s="49"/>
      <c r="O369" s="51"/>
    </row>
    <row r="370" spans="12:15" x14ac:dyDescent="0.25">
      <c r="L370" s="49"/>
      <c r="M370" s="49"/>
      <c r="N370" s="49"/>
      <c r="O370" s="51"/>
    </row>
    <row r="371" spans="12:15" x14ac:dyDescent="0.25">
      <c r="L371" s="49"/>
      <c r="M371" s="49"/>
      <c r="N371" s="49"/>
      <c r="O371" s="51"/>
    </row>
    <row r="372" spans="12:15" x14ac:dyDescent="0.25">
      <c r="L372" s="49"/>
      <c r="M372" s="49"/>
      <c r="N372" s="49"/>
      <c r="O372" s="51"/>
    </row>
    <row r="373" spans="12:15" x14ac:dyDescent="0.25">
      <c r="L373" s="49"/>
      <c r="M373" s="49"/>
      <c r="N373" s="49"/>
      <c r="O373" s="51"/>
    </row>
    <row r="374" spans="12:15" x14ac:dyDescent="0.25">
      <c r="L374" s="49"/>
      <c r="M374" s="49"/>
      <c r="N374" s="49"/>
      <c r="O374" s="51"/>
    </row>
    <row r="375" spans="12:15" x14ac:dyDescent="0.25">
      <c r="L375" s="49"/>
      <c r="M375" s="49"/>
      <c r="N375" s="49"/>
      <c r="O375" s="51"/>
    </row>
    <row r="376" spans="12:15" x14ac:dyDescent="0.25">
      <c r="L376" s="49"/>
      <c r="M376" s="49"/>
      <c r="N376" s="49"/>
      <c r="O376" s="51"/>
    </row>
    <row r="377" spans="12:15" x14ac:dyDescent="0.25">
      <c r="L377" s="49"/>
      <c r="M377" s="49"/>
      <c r="N377" s="49"/>
      <c r="O377" s="51"/>
    </row>
    <row r="378" spans="12:15" x14ac:dyDescent="0.25">
      <c r="L378" s="49"/>
      <c r="M378" s="49"/>
      <c r="N378" s="49"/>
      <c r="O378" s="51"/>
    </row>
    <row r="379" spans="12:15" x14ac:dyDescent="0.25">
      <c r="L379" s="49"/>
      <c r="M379" s="49"/>
      <c r="N379" s="49"/>
      <c r="O379" s="51"/>
    </row>
    <row r="380" spans="12:15" x14ac:dyDescent="0.25">
      <c r="L380" s="49"/>
      <c r="M380" s="49"/>
      <c r="N380" s="49"/>
      <c r="O380" s="51"/>
    </row>
    <row r="381" spans="12:15" x14ac:dyDescent="0.25">
      <c r="L381" s="49"/>
      <c r="M381" s="49"/>
      <c r="N381" s="49"/>
      <c r="O381" s="51"/>
    </row>
    <row r="382" spans="12:15" x14ac:dyDescent="0.25">
      <c r="L382" s="49"/>
      <c r="M382" s="49"/>
      <c r="N382" s="49"/>
      <c r="O382" s="51"/>
    </row>
    <row r="383" spans="12:15" x14ac:dyDescent="0.25">
      <c r="L383" s="49"/>
      <c r="M383" s="49"/>
      <c r="N383" s="49"/>
      <c r="O383" s="51"/>
    </row>
    <row r="384" spans="12:15" x14ac:dyDescent="0.25">
      <c r="L384" s="49"/>
      <c r="M384" s="49"/>
      <c r="N384" s="49"/>
      <c r="O384" s="51"/>
    </row>
    <row r="385" spans="12:15" x14ac:dyDescent="0.25">
      <c r="L385" s="49"/>
      <c r="M385" s="49"/>
      <c r="N385" s="49"/>
      <c r="O385" s="51"/>
    </row>
    <row r="386" spans="12:15" x14ac:dyDescent="0.25">
      <c r="L386" s="49"/>
      <c r="M386" s="49"/>
      <c r="N386" s="49"/>
      <c r="O386" s="51"/>
    </row>
    <row r="387" spans="12:15" x14ac:dyDescent="0.25">
      <c r="L387" s="49"/>
      <c r="M387" s="49"/>
      <c r="N387" s="49"/>
      <c r="O387" s="51"/>
    </row>
    <row r="388" spans="12:15" x14ac:dyDescent="0.25">
      <c r="L388" s="49"/>
      <c r="M388" s="49"/>
      <c r="N388" s="49"/>
      <c r="O388" s="51"/>
    </row>
    <row r="389" spans="12:15" x14ac:dyDescent="0.25">
      <c r="L389" s="49"/>
      <c r="M389" s="49"/>
      <c r="N389" s="49"/>
      <c r="O389" s="51"/>
    </row>
    <row r="390" spans="12:15" x14ac:dyDescent="0.25">
      <c r="L390" s="49"/>
      <c r="M390" s="49"/>
      <c r="N390" s="49"/>
      <c r="O390" s="51"/>
    </row>
    <row r="391" spans="12:15" x14ac:dyDescent="0.25">
      <c r="L391" s="49"/>
      <c r="M391" s="49"/>
      <c r="N391" s="49"/>
      <c r="O391" s="51"/>
    </row>
    <row r="392" spans="12:15" x14ac:dyDescent="0.25">
      <c r="L392" s="49"/>
      <c r="M392" s="49"/>
      <c r="N392" s="49"/>
      <c r="O392" s="51"/>
    </row>
    <row r="393" spans="12:15" x14ac:dyDescent="0.25">
      <c r="L393" s="49"/>
      <c r="M393" s="49"/>
      <c r="N393" s="49"/>
      <c r="O393" s="51"/>
    </row>
    <row r="394" spans="12:15" x14ac:dyDescent="0.25">
      <c r="L394" s="49"/>
      <c r="M394" s="49"/>
      <c r="N394" s="49"/>
      <c r="O394" s="51"/>
    </row>
    <row r="395" spans="12:15" x14ac:dyDescent="0.25">
      <c r="L395" s="49"/>
      <c r="M395" s="49"/>
      <c r="N395" s="49"/>
      <c r="O395" s="51"/>
    </row>
    <row r="396" spans="12:15" x14ac:dyDescent="0.25">
      <c r="L396" s="49"/>
      <c r="M396" s="49"/>
      <c r="N396" s="49"/>
      <c r="O396" s="51"/>
    </row>
    <row r="397" spans="12:15" x14ac:dyDescent="0.25">
      <c r="L397" s="49"/>
      <c r="M397" s="49"/>
      <c r="N397" s="49"/>
      <c r="O397" s="51"/>
    </row>
    <row r="398" spans="12:15" x14ac:dyDescent="0.25">
      <c r="L398" s="49"/>
      <c r="M398" s="49"/>
      <c r="N398" s="49"/>
      <c r="O398" s="51"/>
    </row>
    <row r="399" spans="12:15" x14ac:dyDescent="0.25">
      <c r="L399" s="49"/>
      <c r="M399" s="49"/>
      <c r="N399" s="49"/>
      <c r="O399" s="51"/>
    </row>
    <row r="400" spans="12:15" x14ac:dyDescent="0.25">
      <c r="L400" s="49"/>
      <c r="M400" s="49"/>
      <c r="N400" s="49"/>
      <c r="O400" s="51"/>
    </row>
    <row r="401" spans="12:15" x14ac:dyDescent="0.25">
      <c r="L401" s="49"/>
      <c r="M401" s="49"/>
      <c r="N401" s="49"/>
      <c r="O401" s="51"/>
    </row>
    <row r="402" spans="12:15" x14ac:dyDescent="0.25">
      <c r="L402" s="49"/>
      <c r="M402" s="49"/>
      <c r="N402" s="49"/>
      <c r="O402" s="51"/>
    </row>
    <row r="403" spans="12:15" x14ac:dyDescent="0.25">
      <c r="L403" s="49"/>
      <c r="M403" s="49"/>
      <c r="N403" s="49"/>
      <c r="O403" s="51"/>
    </row>
    <row r="404" spans="12:15" x14ac:dyDescent="0.25">
      <c r="L404" s="49"/>
      <c r="M404" s="49"/>
      <c r="N404" s="49"/>
      <c r="O404" s="51"/>
    </row>
    <row r="405" spans="12:15" x14ac:dyDescent="0.25">
      <c r="L405" s="49"/>
      <c r="M405" s="49"/>
      <c r="N405" s="49"/>
      <c r="O405" s="51"/>
    </row>
    <row r="406" spans="12:15" x14ac:dyDescent="0.25">
      <c r="L406" s="49"/>
      <c r="M406" s="49"/>
      <c r="N406" s="49"/>
      <c r="O406" s="51"/>
    </row>
    <row r="407" spans="12:15" x14ac:dyDescent="0.25">
      <c r="L407" s="49"/>
      <c r="M407" s="49"/>
      <c r="N407" s="49"/>
      <c r="O407" s="51"/>
    </row>
    <row r="408" spans="12:15" x14ac:dyDescent="0.25">
      <c r="L408" s="49"/>
      <c r="M408" s="49"/>
      <c r="N408" s="49"/>
      <c r="O408" s="51"/>
    </row>
    <row r="409" spans="12:15" x14ac:dyDescent="0.25">
      <c r="L409" s="49"/>
      <c r="M409" s="49"/>
      <c r="N409" s="49"/>
      <c r="O409" s="51"/>
    </row>
    <row r="410" spans="12:15" x14ac:dyDescent="0.25">
      <c r="L410" s="49"/>
      <c r="M410" s="49"/>
      <c r="N410" s="49"/>
      <c r="O410" s="51"/>
    </row>
    <row r="411" spans="12:15" x14ac:dyDescent="0.25">
      <c r="L411" s="49"/>
      <c r="M411" s="49"/>
      <c r="N411" s="49"/>
      <c r="O411" s="51"/>
    </row>
    <row r="412" spans="12:15" x14ac:dyDescent="0.25">
      <c r="L412" s="49"/>
      <c r="M412" s="49"/>
      <c r="N412" s="49"/>
      <c r="O412" s="51"/>
    </row>
    <row r="413" spans="12:15" x14ac:dyDescent="0.25">
      <c r="L413" s="49"/>
      <c r="M413" s="49"/>
      <c r="N413" s="49"/>
      <c r="O413" s="51"/>
    </row>
    <row r="414" spans="12:15" x14ac:dyDescent="0.25">
      <c r="L414" s="49"/>
      <c r="M414" s="49"/>
      <c r="N414" s="49"/>
      <c r="O414" s="51"/>
    </row>
    <row r="415" spans="12:15" x14ac:dyDescent="0.25">
      <c r="L415" s="49"/>
      <c r="M415" s="49"/>
      <c r="N415" s="49"/>
      <c r="O415" s="51"/>
    </row>
    <row r="416" spans="12:15" x14ac:dyDescent="0.25">
      <c r="L416" s="49"/>
      <c r="M416" s="49"/>
      <c r="N416" s="49"/>
      <c r="O416" s="51"/>
    </row>
    <row r="417" spans="12:15" x14ac:dyDescent="0.25">
      <c r="L417" s="49"/>
      <c r="M417" s="49"/>
      <c r="N417" s="49"/>
      <c r="O417" s="51"/>
    </row>
    <row r="418" spans="12:15" x14ac:dyDescent="0.25">
      <c r="L418" s="49"/>
      <c r="M418" s="49"/>
      <c r="N418" s="49"/>
      <c r="O418" s="51"/>
    </row>
    <row r="419" spans="12:15" x14ac:dyDescent="0.25">
      <c r="L419" s="49"/>
      <c r="M419" s="49"/>
      <c r="N419" s="49"/>
      <c r="O419" s="51"/>
    </row>
    <row r="420" spans="12:15" x14ac:dyDescent="0.25">
      <c r="L420" s="49"/>
      <c r="M420" s="49"/>
      <c r="N420" s="49"/>
      <c r="O420" s="51"/>
    </row>
    <row r="421" spans="12:15" x14ac:dyDescent="0.25">
      <c r="L421" s="49"/>
      <c r="M421" s="49"/>
      <c r="N421" s="49"/>
    </row>
    <row r="422" spans="12:15" x14ac:dyDescent="0.25">
      <c r="L422" s="49"/>
      <c r="M422" s="49"/>
      <c r="N422" s="49"/>
    </row>
    <row r="423" spans="12:15" x14ac:dyDescent="0.25">
      <c r="L423" s="49"/>
      <c r="M423" s="49"/>
      <c r="N423" s="49"/>
    </row>
    <row r="424" spans="12:15" x14ac:dyDescent="0.25">
      <c r="L424" s="49"/>
      <c r="M424" s="49"/>
      <c r="N424" s="49"/>
    </row>
    <row r="425" spans="12:15" x14ac:dyDescent="0.25">
      <c r="L425" s="49"/>
      <c r="M425" s="49"/>
      <c r="N425" s="49"/>
    </row>
    <row r="426" spans="12:15" x14ac:dyDescent="0.25">
      <c r="L426" s="49"/>
      <c r="M426" s="49"/>
      <c r="N426" s="49"/>
    </row>
    <row r="427" spans="12:15" x14ac:dyDescent="0.25">
      <c r="L427" s="49"/>
      <c r="M427" s="49"/>
      <c r="N427" s="49"/>
    </row>
    <row r="428" spans="12:15" x14ac:dyDescent="0.25">
      <c r="L428" s="49"/>
      <c r="M428" s="49"/>
      <c r="N428" s="49"/>
    </row>
    <row r="429" spans="12:15" x14ac:dyDescent="0.25">
      <c r="L429" s="49"/>
      <c r="M429" s="49"/>
      <c r="N429" s="49"/>
    </row>
    <row r="430" spans="12:15" x14ac:dyDescent="0.25">
      <c r="L430" s="49"/>
      <c r="M430" s="49"/>
      <c r="N430" s="49"/>
    </row>
    <row r="431" spans="12:15" x14ac:dyDescent="0.25">
      <c r="L431" s="49"/>
      <c r="M431" s="49"/>
      <c r="N431" s="49"/>
    </row>
    <row r="432" spans="12:15" x14ac:dyDescent="0.25">
      <c r="L432" s="49"/>
      <c r="M432" s="49"/>
      <c r="N432" s="49"/>
    </row>
    <row r="433" spans="12:14" x14ac:dyDescent="0.25">
      <c r="L433" s="49"/>
      <c r="M433" s="49"/>
      <c r="N433" s="49"/>
    </row>
    <row r="434" spans="12:14" x14ac:dyDescent="0.25">
      <c r="L434" s="49"/>
      <c r="M434" s="49"/>
      <c r="N434" s="49"/>
    </row>
    <row r="435" spans="12:14" x14ac:dyDescent="0.25">
      <c r="L435" s="49"/>
      <c r="M435" s="49"/>
      <c r="N435" s="49"/>
    </row>
    <row r="436" spans="12:14" x14ac:dyDescent="0.25">
      <c r="L436" s="49"/>
      <c r="M436" s="49"/>
      <c r="N436" s="49"/>
    </row>
    <row r="437" spans="12:14" x14ac:dyDescent="0.25">
      <c r="L437" s="49"/>
      <c r="M437" s="49"/>
      <c r="N437" s="49"/>
    </row>
    <row r="438" spans="12:14" x14ac:dyDescent="0.25">
      <c r="L438" s="49"/>
      <c r="M438" s="49"/>
      <c r="N438" s="49"/>
    </row>
    <row r="439" spans="12:14" x14ac:dyDescent="0.25">
      <c r="L439" s="49"/>
      <c r="M439" s="49"/>
      <c r="N439" s="49"/>
    </row>
    <row r="440" spans="12:14" x14ac:dyDescent="0.25">
      <c r="L440" s="49"/>
      <c r="M440" s="49"/>
      <c r="N440" s="49"/>
    </row>
    <row r="441" spans="12:14" x14ac:dyDescent="0.25">
      <c r="L441" s="49"/>
      <c r="M441" s="49"/>
      <c r="N441" s="49"/>
    </row>
    <row r="442" spans="12:14" x14ac:dyDescent="0.25">
      <c r="L442" s="49"/>
      <c r="M442" s="49"/>
      <c r="N442" s="49"/>
    </row>
    <row r="443" spans="12:14" x14ac:dyDescent="0.25">
      <c r="L443" s="49"/>
      <c r="M443" s="49"/>
      <c r="N443" s="49"/>
    </row>
    <row r="444" spans="12:14" x14ac:dyDescent="0.25">
      <c r="L444" s="49"/>
      <c r="M444" s="49"/>
      <c r="N444" s="49"/>
    </row>
    <row r="445" spans="12:14" x14ac:dyDescent="0.25">
      <c r="L445" s="49"/>
      <c r="M445" s="49"/>
      <c r="N445" s="49"/>
    </row>
    <row r="446" spans="12:14" x14ac:dyDescent="0.25">
      <c r="L446" s="49"/>
      <c r="M446" s="49"/>
      <c r="N446" s="49"/>
    </row>
    <row r="447" spans="12:14" x14ac:dyDescent="0.25">
      <c r="L447" s="49"/>
      <c r="M447" s="49"/>
      <c r="N447" s="49"/>
    </row>
    <row r="448" spans="12:14" x14ac:dyDescent="0.25">
      <c r="L448" s="49"/>
      <c r="M448" s="49"/>
      <c r="N448" s="49"/>
    </row>
    <row r="449" spans="12:14" x14ac:dyDescent="0.25">
      <c r="L449" s="49"/>
      <c r="M449" s="49"/>
      <c r="N449" s="49"/>
    </row>
    <row r="450" spans="12:14" x14ac:dyDescent="0.25">
      <c r="L450" s="49"/>
      <c r="M450" s="49"/>
      <c r="N450" s="49"/>
    </row>
    <row r="451" spans="12:14" x14ac:dyDescent="0.25">
      <c r="L451" s="49"/>
      <c r="M451" s="49"/>
      <c r="N451" s="49"/>
    </row>
    <row r="452" spans="12:14" x14ac:dyDescent="0.25">
      <c r="L452" s="49"/>
      <c r="M452" s="49"/>
      <c r="N452" s="49"/>
    </row>
    <row r="453" spans="12:14" x14ac:dyDescent="0.25">
      <c r="L453" s="49"/>
      <c r="M453" s="49"/>
      <c r="N453" s="49"/>
    </row>
    <row r="454" spans="12:14" x14ac:dyDescent="0.25">
      <c r="L454" s="49"/>
      <c r="M454" s="49"/>
      <c r="N454" s="49"/>
    </row>
    <row r="455" spans="12:14" x14ac:dyDescent="0.25">
      <c r="L455" s="49"/>
      <c r="M455" s="49"/>
      <c r="N455" s="49"/>
    </row>
    <row r="456" spans="12:14" x14ac:dyDescent="0.25">
      <c r="L456" s="49"/>
      <c r="M456" s="49"/>
      <c r="N456" s="49"/>
    </row>
    <row r="457" spans="12:14" x14ac:dyDescent="0.25">
      <c r="L457" s="49"/>
      <c r="M457" s="49"/>
      <c r="N457" s="49"/>
    </row>
    <row r="458" spans="12:14" x14ac:dyDescent="0.25">
      <c r="L458" s="49"/>
      <c r="M458" s="49"/>
      <c r="N458" s="49"/>
    </row>
    <row r="459" spans="12:14" x14ac:dyDescent="0.25">
      <c r="L459" s="49"/>
      <c r="M459" s="49"/>
      <c r="N459" s="49"/>
    </row>
    <row r="460" spans="12:14" x14ac:dyDescent="0.25">
      <c r="L460" s="49"/>
      <c r="M460" s="49"/>
      <c r="N460" s="49"/>
    </row>
    <row r="461" spans="12:14" x14ac:dyDescent="0.25">
      <c r="L461" s="49"/>
      <c r="M461" s="49"/>
      <c r="N461" s="49"/>
    </row>
    <row r="462" spans="12:14" x14ac:dyDescent="0.25">
      <c r="L462" s="49"/>
      <c r="M462" s="49"/>
      <c r="N462" s="49"/>
    </row>
    <row r="463" spans="12:14" x14ac:dyDescent="0.25">
      <c r="L463" s="49"/>
      <c r="M463" s="49"/>
      <c r="N463" s="49"/>
    </row>
    <row r="464" spans="12:14" x14ac:dyDescent="0.25">
      <c r="L464" s="49"/>
      <c r="M464" s="49"/>
      <c r="N464" s="49"/>
    </row>
    <row r="465" spans="12:14" x14ac:dyDescent="0.25">
      <c r="L465" s="49"/>
      <c r="M465" s="49"/>
      <c r="N465" s="49"/>
    </row>
    <row r="466" spans="12:14" x14ac:dyDescent="0.25">
      <c r="L466" s="49"/>
      <c r="M466" s="49"/>
      <c r="N466" s="49"/>
    </row>
    <row r="467" spans="12:14" x14ac:dyDescent="0.25">
      <c r="L467" s="49"/>
      <c r="M467" s="49"/>
      <c r="N467" s="49"/>
    </row>
    <row r="468" spans="12:14" x14ac:dyDescent="0.25">
      <c r="L468" s="49"/>
      <c r="M468" s="49"/>
      <c r="N468" s="49"/>
    </row>
    <row r="469" spans="12:14" x14ac:dyDescent="0.25">
      <c r="L469" s="49"/>
      <c r="M469" s="49"/>
      <c r="N469" s="49"/>
    </row>
    <row r="470" spans="12:14" x14ac:dyDescent="0.25">
      <c r="L470" s="49"/>
      <c r="M470" s="49"/>
      <c r="N470" s="49"/>
    </row>
    <row r="471" spans="12:14" x14ac:dyDescent="0.25">
      <c r="L471" s="49"/>
      <c r="M471" s="49"/>
      <c r="N471" s="49"/>
    </row>
    <row r="472" spans="12:14" x14ac:dyDescent="0.25">
      <c r="L472" s="49"/>
      <c r="M472" s="49"/>
      <c r="N472" s="49"/>
    </row>
    <row r="473" spans="12:14" x14ac:dyDescent="0.25">
      <c r="L473" s="49"/>
      <c r="M473" s="49"/>
      <c r="N473" s="49"/>
    </row>
    <row r="474" spans="12:14" x14ac:dyDescent="0.25">
      <c r="L474" s="49"/>
      <c r="M474" s="49"/>
      <c r="N474" s="49"/>
    </row>
    <row r="475" spans="12:14" x14ac:dyDescent="0.25">
      <c r="L475" s="49"/>
      <c r="M475" s="49"/>
      <c r="N475" s="49"/>
    </row>
    <row r="476" spans="12:14" x14ac:dyDescent="0.25">
      <c r="L476" s="49"/>
      <c r="M476" s="49"/>
      <c r="N476" s="49"/>
    </row>
    <row r="477" spans="12:14" x14ac:dyDescent="0.25">
      <c r="L477" s="49"/>
      <c r="M477" s="49"/>
      <c r="N477" s="49"/>
    </row>
    <row r="478" spans="12:14" x14ac:dyDescent="0.25">
      <c r="L478" s="49"/>
      <c r="M478" s="49"/>
      <c r="N478" s="49"/>
    </row>
    <row r="479" spans="12:14" x14ac:dyDescent="0.25">
      <c r="L479" s="49"/>
      <c r="M479" s="49"/>
      <c r="N479" s="49"/>
    </row>
    <row r="480" spans="12:14" x14ac:dyDescent="0.25">
      <c r="L480" s="49"/>
      <c r="M480" s="49"/>
      <c r="N480" s="49"/>
    </row>
    <row r="481" spans="12:14" x14ac:dyDescent="0.25">
      <c r="L481" s="49"/>
      <c r="M481" s="49"/>
      <c r="N481" s="49"/>
    </row>
    <row r="482" spans="12:14" x14ac:dyDescent="0.25">
      <c r="L482" s="49"/>
      <c r="M482" s="49"/>
      <c r="N482" s="49"/>
    </row>
    <row r="483" spans="12:14" x14ac:dyDescent="0.25">
      <c r="L483" s="49"/>
      <c r="M483" s="49"/>
      <c r="N483" s="49"/>
    </row>
    <row r="484" spans="12:14" x14ac:dyDescent="0.25">
      <c r="L484" s="49"/>
      <c r="M484" s="49"/>
      <c r="N484" s="49"/>
    </row>
    <row r="485" spans="12:14" x14ac:dyDescent="0.25">
      <c r="L485" s="49"/>
      <c r="M485" s="49"/>
      <c r="N485" s="49"/>
    </row>
    <row r="486" spans="12:14" x14ac:dyDescent="0.25">
      <c r="L486" s="49"/>
      <c r="M486" s="49"/>
      <c r="N486" s="49"/>
    </row>
    <row r="487" spans="12:14" x14ac:dyDescent="0.25">
      <c r="L487" s="49"/>
      <c r="M487" s="49"/>
      <c r="N487" s="49"/>
    </row>
    <row r="488" spans="12:14" x14ac:dyDescent="0.25">
      <c r="L488" s="49"/>
      <c r="M488" s="49"/>
      <c r="N488" s="49"/>
    </row>
    <row r="489" spans="12:14" x14ac:dyDescent="0.25">
      <c r="L489" s="49"/>
      <c r="M489" s="49"/>
      <c r="N489" s="49"/>
    </row>
    <row r="490" spans="12:14" x14ac:dyDescent="0.25">
      <c r="L490" s="49"/>
      <c r="M490" s="49"/>
      <c r="N490" s="49"/>
    </row>
    <row r="491" spans="12:14" x14ac:dyDescent="0.25">
      <c r="L491" s="49"/>
      <c r="M491" s="49"/>
      <c r="N491" s="49"/>
    </row>
    <row r="492" spans="12:14" x14ac:dyDescent="0.25">
      <c r="L492" s="49"/>
      <c r="M492" s="49"/>
      <c r="N492" s="49"/>
    </row>
    <row r="493" spans="12:14" x14ac:dyDescent="0.25">
      <c r="L493" s="49"/>
      <c r="M493" s="49"/>
      <c r="N493" s="49"/>
    </row>
    <row r="494" spans="12:14" x14ac:dyDescent="0.25">
      <c r="L494" s="49"/>
      <c r="M494" s="49"/>
      <c r="N494" s="49"/>
    </row>
    <row r="495" spans="12:14" x14ac:dyDescent="0.25">
      <c r="L495" s="49"/>
      <c r="M495" s="49"/>
      <c r="N495" s="49"/>
    </row>
    <row r="496" spans="12:14" x14ac:dyDescent="0.25">
      <c r="L496" s="49"/>
      <c r="M496" s="49"/>
      <c r="N496" s="49"/>
    </row>
    <row r="497" spans="12:14" x14ac:dyDescent="0.25">
      <c r="L497" s="49"/>
      <c r="M497" s="49"/>
      <c r="N497" s="49"/>
    </row>
    <row r="498" spans="12:14" x14ac:dyDescent="0.25">
      <c r="L498" s="49"/>
      <c r="M498" s="49"/>
      <c r="N498" s="49"/>
    </row>
    <row r="499" spans="12:14" x14ac:dyDescent="0.25">
      <c r="L499" s="49"/>
      <c r="M499" s="49"/>
      <c r="N499" s="49"/>
    </row>
    <row r="500" spans="12:14" x14ac:dyDescent="0.25">
      <c r="L500" s="49"/>
      <c r="M500" s="49"/>
      <c r="N500" s="49"/>
    </row>
    <row r="501" spans="12:14" x14ac:dyDescent="0.25">
      <c r="L501" s="49"/>
      <c r="M501" s="49"/>
      <c r="N501" s="49"/>
    </row>
    <row r="502" spans="12:14" x14ac:dyDescent="0.25">
      <c r="L502" s="49"/>
      <c r="M502" s="49"/>
      <c r="N502" s="49"/>
    </row>
    <row r="503" spans="12:14" x14ac:dyDescent="0.25">
      <c r="L503" s="49"/>
      <c r="M503" s="49"/>
      <c r="N503" s="49"/>
    </row>
    <row r="504" spans="12:14" x14ac:dyDescent="0.25">
      <c r="L504" s="49"/>
      <c r="M504" s="49"/>
      <c r="N504" s="49"/>
    </row>
    <row r="505" spans="12:14" x14ac:dyDescent="0.25">
      <c r="L505" s="49"/>
      <c r="M505" s="49"/>
      <c r="N505" s="49"/>
    </row>
    <row r="506" spans="12:14" x14ac:dyDescent="0.25">
      <c r="L506" s="49"/>
      <c r="M506" s="49"/>
      <c r="N506" s="49"/>
    </row>
    <row r="507" spans="12:14" x14ac:dyDescent="0.25">
      <c r="L507" s="49"/>
      <c r="M507" s="49"/>
      <c r="N507" s="49"/>
    </row>
    <row r="508" spans="12:14" x14ac:dyDescent="0.25">
      <c r="L508" s="49"/>
      <c r="M508" s="49"/>
      <c r="N508" s="49"/>
    </row>
    <row r="509" spans="12:14" x14ac:dyDescent="0.25">
      <c r="L509" s="49"/>
      <c r="M509" s="49"/>
      <c r="N509" s="49"/>
    </row>
    <row r="510" spans="12:14" x14ac:dyDescent="0.25">
      <c r="L510" s="49"/>
      <c r="M510" s="49"/>
      <c r="N510" s="49"/>
    </row>
    <row r="511" spans="12:14" x14ac:dyDescent="0.25">
      <c r="L511" s="49"/>
      <c r="M511" s="49"/>
      <c r="N511" s="49"/>
    </row>
    <row r="512" spans="12:14" x14ac:dyDescent="0.25">
      <c r="L512" s="49"/>
      <c r="M512" s="49"/>
      <c r="N512" s="49"/>
    </row>
    <row r="513" spans="12:14" x14ac:dyDescent="0.25">
      <c r="L513" s="49"/>
      <c r="M513" s="49"/>
      <c r="N513" s="49"/>
    </row>
    <row r="514" spans="12:14" x14ac:dyDescent="0.25">
      <c r="L514" s="49"/>
      <c r="M514" s="49"/>
      <c r="N514" s="49"/>
    </row>
    <row r="515" spans="12:14" x14ac:dyDescent="0.25">
      <c r="L515" s="49"/>
      <c r="M515" s="49"/>
      <c r="N515" s="49"/>
    </row>
    <row r="516" spans="12:14" x14ac:dyDescent="0.25">
      <c r="L516" s="49"/>
      <c r="M516" s="49"/>
      <c r="N516" s="49"/>
    </row>
    <row r="517" spans="12:14" x14ac:dyDescent="0.25">
      <c r="L517" s="49"/>
      <c r="M517" s="49"/>
      <c r="N517" s="49"/>
    </row>
    <row r="518" spans="12:14" x14ac:dyDescent="0.25">
      <c r="L518" s="49"/>
      <c r="M518" s="49"/>
      <c r="N518" s="49"/>
    </row>
    <row r="519" spans="12:14" x14ac:dyDescent="0.25">
      <c r="L519" s="49"/>
      <c r="M519" s="49"/>
      <c r="N519" s="49"/>
    </row>
    <row r="520" spans="12:14" x14ac:dyDescent="0.25">
      <c r="L520" s="49"/>
      <c r="M520" s="49"/>
      <c r="N520" s="49"/>
    </row>
    <row r="521" spans="12:14" x14ac:dyDescent="0.25">
      <c r="L521" s="49"/>
      <c r="M521" s="49"/>
      <c r="N521" s="49"/>
    </row>
    <row r="522" spans="12:14" x14ac:dyDescent="0.25">
      <c r="L522" s="49"/>
      <c r="M522" s="49"/>
      <c r="N522" s="49"/>
    </row>
    <row r="523" spans="12:14" x14ac:dyDescent="0.25">
      <c r="L523" s="49"/>
      <c r="M523" s="49"/>
      <c r="N523" s="49"/>
    </row>
    <row r="524" spans="12:14" x14ac:dyDescent="0.25">
      <c r="L524" s="49"/>
      <c r="M524" s="49"/>
      <c r="N524" s="49"/>
    </row>
    <row r="525" spans="12:14" x14ac:dyDescent="0.25">
      <c r="L525" s="49"/>
      <c r="M525" s="49"/>
      <c r="N525" s="49"/>
    </row>
    <row r="526" spans="12:14" x14ac:dyDescent="0.25">
      <c r="L526" s="49"/>
      <c r="M526" s="49"/>
      <c r="N526" s="49"/>
    </row>
    <row r="527" spans="12:14" x14ac:dyDescent="0.25">
      <c r="L527" s="49"/>
      <c r="M527" s="49"/>
      <c r="N527" s="49"/>
    </row>
    <row r="528" spans="12:14" x14ac:dyDescent="0.25">
      <c r="L528" s="49"/>
      <c r="M528" s="49"/>
      <c r="N528" s="49"/>
    </row>
    <row r="529" spans="12:14" x14ac:dyDescent="0.25">
      <c r="L529" s="49"/>
      <c r="M529" s="49"/>
      <c r="N529" s="49"/>
    </row>
    <row r="530" spans="12:14" x14ac:dyDescent="0.25">
      <c r="L530" s="49"/>
      <c r="M530" s="49"/>
      <c r="N530" s="49"/>
    </row>
    <row r="531" spans="12:14" x14ac:dyDescent="0.25">
      <c r="L531" s="49"/>
      <c r="M531" s="49"/>
      <c r="N531" s="49"/>
    </row>
    <row r="532" spans="12:14" x14ac:dyDescent="0.25">
      <c r="L532" s="49"/>
      <c r="M532" s="49"/>
      <c r="N532" s="49"/>
    </row>
    <row r="533" spans="12:14" x14ac:dyDescent="0.25">
      <c r="L533" s="49"/>
      <c r="M533" s="49"/>
      <c r="N533" s="49"/>
    </row>
    <row r="534" spans="12:14" x14ac:dyDescent="0.25">
      <c r="L534" s="49"/>
      <c r="M534" s="49"/>
      <c r="N534" s="49"/>
    </row>
    <row r="535" spans="12:14" x14ac:dyDescent="0.25">
      <c r="L535" s="49"/>
      <c r="M535" s="49"/>
      <c r="N535" s="49"/>
    </row>
    <row r="536" spans="12:14" x14ac:dyDescent="0.25">
      <c r="L536" s="49"/>
      <c r="M536" s="49"/>
      <c r="N536" s="49"/>
    </row>
    <row r="537" spans="12:14" x14ac:dyDescent="0.25">
      <c r="L537" s="49"/>
      <c r="M537" s="49"/>
      <c r="N537" s="49"/>
    </row>
    <row r="538" spans="12:14" x14ac:dyDescent="0.25">
      <c r="L538" s="49"/>
      <c r="M538" s="49"/>
      <c r="N538" s="49"/>
    </row>
    <row r="539" spans="12:14" x14ac:dyDescent="0.25">
      <c r="L539" s="49"/>
      <c r="M539" s="49"/>
      <c r="N539" s="49"/>
    </row>
    <row r="540" spans="12:14" x14ac:dyDescent="0.25">
      <c r="L540" s="49"/>
      <c r="M540" s="49"/>
      <c r="N540" s="49"/>
    </row>
    <row r="541" spans="12:14" x14ac:dyDescent="0.25">
      <c r="L541" s="49"/>
      <c r="M541" s="49"/>
      <c r="N541" s="49"/>
    </row>
    <row r="542" spans="12:14" x14ac:dyDescent="0.25">
      <c r="L542" s="49"/>
      <c r="M542" s="49"/>
      <c r="N542" s="49"/>
    </row>
    <row r="543" spans="12:14" x14ac:dyDescent="0.25">
      <c r="L543" s="49"/>
      <c r="M543" s="49"/>
      <c r="N543" s="49"/>
    </row>
    <row r="544" spans="12:14" x14ac:dyDescent="0.25">
      <c r="L544" s="49"/>
      <c r="M544" s="49"/>
      <c r="N544" s="49"/>
    </row>
    <row r="545" spans="12:14" x14ac:dyDescent="0.25">
      <c r="L545" s="49"/>
      <c r="M545" s="49"/>
      <c r="N545" s="49"/>
    </row>
    <row r="546" spans="12:14" x14ac:dyDescent="0.25">
      <c r="L546" s="49"/>
      <c r="M546" s="49"/>
      <c r="N546" s="49"/>
    </row>
    <row r="547" spans="12:14" x14ac:dyDescent="0.25">
      <c r="L547" s="49"/>
      <c r="M547" s="49"/>
      <c r="N547" s="49"/>
    </row>
    <row r="548" spans="12:14" x14ac:dyDescent="0.25">
      <c r="L548" s="49"/>
      <c r="M548" s="49"/>
      <c r="N548" s="49"/>
    </row>
    <row r="549" spans="12:14" x14ac:dyDescent="0.25">
      <c r="L549" s="49"/>
      <c r="M549" s="49"/>
      <c r="N549" s="49"/>
    </row>
    <row r="550" spans="12:14" x14ac:dyDescent="0.25">
      <c r="L550" s="49"/>
      <c r="M550" s="49"/>
      <c r="N550" s="49"/>
    </row>
    <row r="551" spans="12:14" x14ac:dyDescent="0.25">
      <c r="L551" s="49"/>
      <c r="M551" s="49"/>
      <c r="N551" s="49"/>
    </row>
    <row r="552" spans="12:14" x14ac:dyDescent="0.25">
      <c r="L552" s="49"/>
      <c r="M552" s="49"/>
      <c r="N552" s="49"/>
    </row>
    <row r="553" spans="12:14" x14ac:dyDescent="0.25">
      <c r="L553" s="49"/>
      <c r="M553" s="49"/>
      <c r="N553" s="49"/>
    </row>
    <row r="554" spans="12:14" x14ac:dyDescent="0.25">
      <c r="L554" s="49"/>
      <c r="M554" s="49"/>
      <c r="N554" s="49"/>
    </row>
    <row r="555" spans="12:14" x14ac:dyDescent="0.25">
      <c r="L555" s="49"/>
      <c r="M555" s="49"/>
      <c r="N555" s="49"/>
    </row>
    <row r="556" spans="12:14" x14ac:dyDescent="0.25">
      <c r="L556" s="49"/>
      <c r="M556" s="49"/>
      <c r="N556" s="49"/>
    </row>
    <row r="557" spans="12:14" x14ac:dyDescent="0.25">
      <c r="L557" s="49"/>
      <c r="M557" s="49"/>
      <c r="N557" s="49"/>
    </row>
    <row r="558" spans="12:14" x14ac:dyDescent="0.25">
      <c r="L558" s="49"/>
      <c r="M558" s="49"/>
      <c r="N558" s="49"/>
    </row>
    <row r="559" spans="12:14" x14ac:dyDescent="0.25">
      <c r="L559" s="49"/>
      <c r="M559" s="49"/>
      <c r="N559" s="49"/>
    </row>
    <row r="560" spans="12:14" x14ac:dyDescent="0.25">
      <c r="L560" s="49"/>
      <c r="M560" s="49"/>
      <c r="N560" s="49"/>
    </row>
    <row r="561" spans="12:14" x14ac:dyDescent="0.25">
      <c r="L561" s="49"/>
      <c r="M561" s="49"/>
      <c r="N561" s="49"/>
    </row>
    <row r="562" spans="12:14" x14ac:dyDescent="0.25">
      <c r="L562" s="49"/>
      <c r="M562" s="49"/>
      <c r="N562" s="49"/>
    </row>
    <row r="563" spans="12:14" x14ac:dyDescent="0.25">
      <c r="L563" s="49"/>
      <c r="M563" s="49"/>
      <c r="N563" s="49"/>
    </row>
    <row r="564" spans="12:14" x14ac:dyDescent="0.25">
      <c r="L564" s="49"/>
      <c r="M564" s="49"/>
      <c r="N564" s="49"/>
    </row>
    <row r="565" spans="12:14" x14ac:dyDescent="0.25">
      <c r="L565" s="49"/>
      <c r="M565" s="49"/>
      <c r="N565" s="49"/>
    </row>
    <row r="566" spans="12:14" x14ac:dyDescent="0.25">
      <c r="L566" s="49"/>
      <c r="M566" s="49"/>
      <c r="N566" s="49"/>
    </row>
    <row r="567" spans="12:14" x14ac:dyDescent="0.25">
      <c r="L567" s="49"/>
      <c r="M567" s="49"/>
      <c r="N567" s="49"/>
    </row>
    <row r="568" spans="12:14" x14ac:dyDescent="0.25">
      <c r="L568" s="49"/>
      <c r="M568" s="49"/>
      <c r="N568" s="49"/>
    </row>
    <row r="569" spans="12:14" x14ac:dyDescent="0.25">
      <c r="L569" s="49"/>
      <c r="M569" s="49"/>
      <c r="N569" s="49"/>
    </row>
    <row r="570" spans="12:14" x14ac:dyDescent="0.25">
      <c r="L570" s="49"/>
      <c r="M570" s="49"/>
      <c r="N570" s="49"/>
    </row>
    <row r="571" spans="12:14" x14ac:dyDescent="0.25">
      <c r="L571" s="49"/>
      <c r="M571" s="49"/>
      <c r="N571" s="49"/>
    </row>
    <row r="572" spans="12:14" x14ac:dyDescent="0.25">
      <c r="L572" s="49"/>
      <c r="M572" s="49"/>
      <c r="N572" s="49"/>
    </row>
    <row r="573" spans="12:14" x14ac:dyDescent="0.25">
      <c r="L573" s="49"/>
      <c r="M573" s="49"/>
      <c r="N573" s="49"/>
    </row>
    <row r="574" spans="12:14" x14ac:dyDescent="0.25">
      <c r="L574" s="49"/>
      <c r="M574" s="49"/>
      <c r="N574" s="49"/>
    </row>
    <row r="575" spans="12:14" x14ac:dyDescent="0.25">
      <c r="L575" s="49"/>
      <c r="M575" s="49"/>
      <c r="N575" s="49"/>
    </row>
    <row r="576" spans="12:14" x14ac:dyDescent="0.25">
      <c r="L576" s="49"/>
      <c r="M576" s="49"/>
      <c r="N576" s="49"/>
    </row>
    <row r="577" spans="12:14" x14ac:dyDescent="0.25">
      <c r="L577" s="49"/>
      <c r="M577" s="49"/>
      <c r="N577" s="49"/>
    </row>
    <row r="578" spans="12:14" x14ac:dyDescent="0.25">
      <c r="L578" s="49"/>
      <c r="M578" s="49"/>
      <c r="N578" s="49"/>
    </row>
    <row r="579" spans="12:14" x14ac:dyDescent="0.25">
      <c r="L579" s="49"/>
      <c r="M579" s="49"/>
      <c r="N579" s="49"/>
    </row>
    <row r="580" spans="12:14" x14ac:dyDescent="0.25">
      <c r="L580" s="49"/>
      <c r="M580" s="49"/>
      <c r="N580" s="49"/>
    </row>
    <row r="581" spans="12:14" x14ac:dyDescent="0.25">
      <c r="L581" s="49"/>
      <c r="M581" s="49"/>
      <c r="N581" s="49"/>
    </row>
    <row r="582" spans="12:14" x14ac:dyDescent="0.25">
      <c r="L582" s="49"/>
      <c r="M582" s="49"/>
      <c r="N582" s="49"/>
    </row>
    <row r="583" spans="12:14" x14ac:dyDescent="0.25">
      <c r="L583" s="49"/>
      <c r="M583" s="49"/>
      <c r="N583" s="49"/>
    </row>
    <row r="584" spans="12:14" x14ac:dyDescent="0.25">
      <c r="L584" s="49"/>
      <c r="M584" s="49"/>
      <c r="N584" s="49"/>
    </row>
    <row r="585" spans="12:14" x14ac:dyDescent="0.25">
      <c r="L585" s="49"/>
      <c r="M585" s="49"/>
      <c r="N585" s="49"/>
    </row>
    <row r="586" spans="12:14" x14ac:dyDescent="0.25">
      <c r="L586" s="49"/>
      <c r="M586" s="49"/>
      <c r="N586" s="49"/>
    </row>
    <row r="587" spans="12:14" x14ac:dyDescent="0.25">
      <c r="L587" s="49"/>
      <c r="M587" s="49"/>
      <c r="N587" s="49"/>
    </row>
    <row r="588" spans="12:14" x14ac:dyDescent="0.25">
      <c r="L588" s="49"/>
      <c r="M588" s="49"/>
      <c r="N588" s="49"/>
    </row>
    <row r="589" spans="12:14" x14ac:dyDescent="0.25">
      <c r="L589" s="49"/>
      <c r="M589" s="49"/>
      <c r="N589" s="49"/>
    </row>
    <row r="590" spans="12:14" x14ac:dyDescent="0.25">
      <c r="L590" s="49"/>
      <c r="M590" s="49"/>
      <c r="N590" s="49"/>
    </row>
    <row r="591" spans="12:14" x14ac:dyDescent="0.25">
      <c r="L591" s="49"/>
      <c r="M591" s="49"/>
      <c r="N591" s="49"/>
    </row>
    <row r="592" spans="12:14" x14ac:dyDescent="0.25">
      <c r="L592" s="49"/>
      <c r="M592" s="49"/>
      <c r="N592" s="49"/>
    </row>
    <row r="593" spans="12:14" x14ac:dyDescent="0.25">
      <c r="L593" s="49"/>
      <c r="M593" s="49"/>
      <c r="N593" s="49"/>
    </row>
    <row r="594" spans="12:14" x14ac:dyDescent="0.25">
      <c r="L594" s="49"/>
      <c r="M594" s="49"/>
      <c r="N594" s="49"/>
    </row>
    <row r="595" spans="12:14" x14ac:dyDescent="0.25">
      <c r="L595" s="49"/>
      <c r="M595" s="49"/>
      <c r="N595" s="49"/>
    </row>
    <row r="596" spans="12:14" x14ac:dyDescent="0.25">
      <c r="L596" s="49"/>
      <c r="M596" s="49"/>
      <c r="N596" s="49"/>
    </row>
    <row r="597" spans="12:14" x14ac:dyDescent="0.25">
      <c r="L597" s="49"/>
      <c r="M597" s="49"/>
      <c r="N597" s="49"/>
    </row>
    <row r="598" spans="12:14" x14ac:dyDescent="0.25">
      <c r="L598" s="49"/>
      <c r="M598" s="49"/>
      <c r="N598" s="49"/>
    </row>
    <row r="599" spans="12:14" x14ac:dyDescent="0.25">
      <c r="L599" s="49"/>
      <c r="M599" s="49"/>
      <c r="N599" s="49"/>
    </row>
    <row r="600" spans="12:14" x14ac:dyDescent="0.25">
      <c r="L600" s="49"/>
      <c r="M600" s="49"/>
      <c r="N600" s="49"/>
    </row>
    <row r="601" spans="12:14" x14ac:dyDescent="0.25">
      <c r="L601" s="49"/>
      <c r="M601" s="49"/>
      <c r="N601" s="49"/>
    </row>
    <row r="602" spans="12:14" x14ac:dyDescent="0.25">
      <c r="L602" s="49"/>
      <c r="M602" s="49"/>
      <c r="N602" s="49"/>
    </row>
    <row r="603" spans="12:14" x14ac:dyDescent="0.25">
      <c r="L603" s="49"/>
      <c r="M603" s="49"/>
      <c r="N603" s="49"/>
    </row>
    <row r="604" spans="12:14" x14ac:dyDescent="0.25">
      <c r="L604" s="49"/>
      <c r="M604" s="49"/>
      <c r="N604" s="49"/>
    </row>
    <row r="605" spans="12:14" x14ac:dyDescent="0.25">
      <c r="L605" s="49"/>
      <c r="M605" s="49"/>
      <c r="N605" s="49"/>
    </row>
    <row r="606" spans="12:14" x14ac:dyDescent="0.25">
      <c r="L606" s="49"/>
      <c r="M606" s="49"/>
      <c r="N606" s="49"/>
    </row>
    <row r="607" spans="12:14" x14ac:dyDescent="0.25">
      <c r="L607" s="49"/>
      <c r="M607" s="49"/>
      <c r="N607" s="49"/>
    </row>
    <row r="608" spans="12:14" x14ac:dyDescent="0.25">
      <c r="L608" s="49"/>
      <c r="M608" s="49"/>
      <c r="N608" s="49"/>
    </row>
    <row r="609" spans="12:14" x14ac:dyDescent="0.25">
      <c r="L609" s="49"/>
      <c r="M609" s="49"/>
      <c r="N609" s="49"/>
    </row>
    <row r="610" spans="12:14" x14ac:dyDescent="0.25">
      <c r="L610" s="49"/>
      <c r="M610" s="49"/>
      <c r="N610" s="49"/>
    </row>
    <row r="611" spans="12:14" x14ac:dyDescent="0.25">
      <c r="L611" s="49"/>
      <c r="M611" s="49"/>
      <c r="N611" s="49"/>
    </row>
    <row r="612" spans="12:14" x14ac:dyDescent="0.25">
      <c r="L612" s="49"/>
      <c r="M612" s="49"/>
      <c r="N612" s="49"/>
    </row>
    <row r="613" spans="12:14" x14ac:dyDescent="0.25">
      <c r="L613" s="49"/>
      <c r="M613" s="49"/>
      <c r="N613" s="49"/>
    </row>
    <row r="614" spans="12:14" x14ac:dyDescent="0.25">
      <c r="L614" s="49"/>
      <c r="M614" s="49"/>
      <c r="N614" s="49"/>
    </row>
    <row r="615" spans="12:14" x14ac:dyDescent="0.25">
      <c r="L615" s="49"/>
      <c r="M615" s="49"/>
      <c r="N615" s="49"/>
    </row>
    <row r="616" spans="12:14" x14ac:dyDescent="0.25">
      <c r="L616" s="49"/>
      <c r="M616" s="49"/>
      <c r="N616" s="49"/>
    </row>
    <row r="617" spans="12:14" x14ac:dyDescent="0.25">
      <c r="L617" s="49"/>
      <c r="M617" s="49"/>
      <c r="N617" s="49"/>
    </row>
    <row r="618" spans="12:14" x14ac:dyDescent="0.25">
      <c r="L618" s="49"/>
      <c r="M618" s="49"/>
      <c r="N618" s="49"/>
    </row>
    <row r="619" spans="12:14" x14ac:dyDescent="0.25">
      <c r="L619" s="49"/>
      <c r="M619" s="49"/>
      <c r="N619" s="49"/>
    </row>
    <row r="620" spans="12:14" x14ac:dyDescent="0.25">
      <c r="L620" s="49"/>
      <c r="M620" s="49"/>
      <c r="N620" s="49"/>
    </row>
    <row r="621" spans="12:14" x14ac:dyDescent="0.25">
      <c r="L621" s="49"/>
      <c r="M621" s="49"/>
      <c r="N621" s="49"/>
    </row>
    <row r="622" spans="12:14" x14ac:dyDescent="0.25">
      <c r="L622" s="49"/>
      <c r="M622" s="49"/>
      <c r="N622" s="49"/>
    </row>
    <row r="623" spans="12:14" x14ac:dyDescent="0.25">
      <c r="L623" s="49"/>
      <c r="M623" s="49"/>
      <c r="N623" s="49"/>
    </row>
    <row r="624" spans="12:14" x14ac:dyDescent="0.25">
      <c r="L624" s="49"/>
      <c r="M624" s="49"/>
      <c r="N624" s="49"/>
    </row>
    <row r="625" spans="12:14" x14ac:dyDescent="0.25">
      <c r="L625" s="49"/>
      <c r="M625" s="49"/>
      <c r="N625" s="49"/>
    </row>
    <row r="626" spans="12:14" x14ac:dyDescent="0.25">
      <c r="L626" s="49"/>
      <c r="M626" s="49"/>
      <c r="N626" s="49"/>
    </row>
    <row r="627" spans="12:14" x14ac:dyDescent="0.25">
      <c r="L627" s="49"/>
      <c r="M627" s="49"/>
      <c r="N627" s="49"/>
    </row>
    <row r="628" spans="12:14" x14ac:dyDescent="0.25">
      <c r="L628" s="49"/>
      <c r="M628" s="49"/>
      <c r="N628" s="49"/>
    </row>
    <row r="629" spans="12:14" x14ac:dyDescent="0.25">
      <c r="L629" s="49"/>
      <c r="M629" s="49"/>
      <c r="N629" s="49"/>
    </row>
    <row r="630" spans="12:14" x14ac:dyDescent="0.25">
      <c r="L630" s="49"/>
      <c r="M630" s="49"/>
      <c r="N630" s="49"/>
    </row>
    <row r="631" spans="12:14" x14ac:dyDescent="0.25">
      <c r="L631" s="49"/>
      <c r="M631" s="49"/>
      <c r="N631" s="49"/>
    </row>
    <row r="632" spans="12:14" x14ac:dyDescent="0.25">
      <c r="L632" s="49"/>
      <c r="M632" s="49"/>
      <c r="N632" s="49"/>
    </row>
    <row r="633" spans="12:14" x14ac:dyDescent="0.25">
      <c r="L633" s="49"/>
      <c r="M633" s="49"/>
      <c r="N633" s="49"/>
    </row>
    <row r="634" spans="12:14" x14ac:dyDescent="0.25">
      <c r="L634" s="49"/>
      <c r="M634" s="49"/>
      <c r="N634" s="49"/>
    </row>
    <row r="635" spans="12:14" x14ac:dyDescent="0.25">
      <c r="L635" s="49"/>
      <c r="M635" s="49"/>
      <c r="N635" s="49"/>
    </row>
    <row r="636" spans="12:14" x14ac:dyDescent="0.25">
      <c r="L636" s="49"/>
      <c r="M636" s="49"/>
      <c r="N636" s="49"/>
    </row>
    <row r="637" spans="12:14" x14ac:dyDescent="0.25">
      <c r="L637" s="49"/>
      <c r="M637" s="49"/>
      <c r="N637" s="49"/>
    </row>
    <row r="638" spans="12:14" x14ac:dyDescent="0.25">
      <c r="L638" s="49"/>
      <c r="M638" s="49"/>
      <c r="N638" s="49"/>
    </row>
    <row r="639" spans="12:14" x14ac:dyDescent="0.25">
      <c r="L639" s="49"/>
      <c r="M639" s="49"/>
      <c r="N639" s="49"/>
    </row>
    <row r="640" spans="12:14" x14ac:dyDescent="0.25">
      <c r="L640" s="49"/>
      <c r="M640" s="49"/>
      <c r="N640" s="49"/>
    </row>
    <row r="641" spans="12:14" x14ac:dyDescent="0.25">
      <c r="L641" s="49"/>
      <c r="M641" s="49"/>
      <c r="N641" s="49"/>
    </row>
    <row r="642" spans="12:14" x14ac:dyDescent="0.25">
      <c r="L642" s="49"/>
      <c r="M642" s="49"/>
      <c r="N642" s="49"/>
    </row>
    <row r="643" spans="12:14" x14ac:dyDescent="0.25">
      <c r="L643" s="49"/>
      <c r="M643" s="49"/>
      <c r="N643" s="49"/>
    </row>
    <row r="644" spans="12:14" x14ac:dyDescent="0.25">
      <c r="L644" s="49"/>
      <c r="M644" s="49"/>
      <c r="N644" s="49"/>
    </row>
    <row r="645" spans="12:14" x14ac:dyDescent="0.25">
      <c r="L645" s="49"/>
      <c r="M645" s="49"/>
      <c r="N645" s="49"/>
    </row>
    <row r="646" spans="12:14" x14ac:dyDescent="0.25">
      <c r="L646" s="49"/>
      <c r="M646" s="49"/>
      <c r="N646" s="49"/>
    </row>
    <row r="647" spans="12:14" x14ac:dyDescent="0.25">
      <c r="L647" s="49"/>
      <c r="M647" s="49"/>
      <c r="N647" s="49"/>
    </row>
    <row r="648" spans="12:14" x14ac:dyDescent="0.25">
      <c r="L648" s="49"/>
      <c r="M648" s="49"/>
      <c r="N648" s="49"/>
    </row>
    <row r="649" spans="12:14" x14ac:dyDescent="0.25">
      <c r="L649" s="49"/>
      <c r="M649" s="49"/>
      <c r="N649" s="49"/>
    </row>
    <row r="650" spans="12:14" x14ac:dyDescent="0.25">
      <c r="L650" s="49"/>
      <c r="M650" s="49"/>
      <c r="N650" s="49"/>
    </row>
    <row r="651" spans="12:14" x14ac:dyDescent="0.25">
      <c r="L651" s="49"/>
      <c r="M651" s="49"/>
      <c r="N651" s="49"/>
    </row>
    <row r="652" spans="12:14" x14ac:dyDescent="0.25">
      <c r="L652" s="49"/>
      <c r="M652" s="49"/>
      <c r="N652" s="49"/>
    </row>
    <row r="653" spans="12:14" x14ac:dyDescent="0.25">
      <c r="L653" s="49"/>
      <c r="M653" s="49"/>
      <c r="N653" s="49"/>
    </row>
    <row r="654" spans="12:14" x14ac:dyDescent="0.25">
      <c r="L654" s="49"/>
      <c r="M654" s="49"/>
      <c r="N654" s="49"/>
    </row>
    <row r="655" spans="12:14" x14ac:dyDescent="0.25">
      <c r="L655" s="49"/>
      <c r="M655" s="49"/>
      <c r="N655" s="49"/>
    </row>
    <row r="656" spans="12:14" x14ac:dyDescent="0.25">
      <c r="L656" s="49"/>
      <c r="M656" s="49"/>
      <c r="N656" s="49"/>
    </row>
    <row r="657" spans="12:14" x14ac:dyDescent="0.25">
      <c r="L657" s="49"/>
      <c r="M657" s="49"/>
      <c r="N657" s="49"/>
    </row>
    <row r="658" spans="12:14" x14ac:dyDescent="0.25">
      <c r="L658" s="49"/>
      <c r="M658" s="49"/>
      <c r="N658" s="49"/>
    </row>
    <row r="659" spans="12:14" x14ac:dyDescent="0.25">
      <c r="L659" s="49"/>
      <c r="M659" s="49"/>
      <c r="N659" s="49"/>
    </row>
    <row r="660" spans="12:14" x14ac:dyDescent="0.25">
      <c r="L660" s="49"/>
      <c r="M660" s="49"/>
      <c r="N660" s="49"/>
    </row>
    <row r="661" spans="12:14" x14ac:dyDescent="0.25">
      <c r="L661" s="49"/>
      <c r="M661" s="49"/>
      <c r="N661" s="49"/>
    </row>
    <row r="662" spans="12:14" x14ac:dyDescent="0.25">
      <c r="L662" s="49"/>
      <c r="M662" s="49"/>
      <c r="N662" s="49"/>
    </row>
    <row r="663" spans="12:14" x14ac:dyDescent="0.25">
      <c r="L663" s="49"/>
      <c r="M663" s="49"/>
      <c r="N663" s="49"/>
    </row>
    <row r="664" spans="12:14" x14ac:dyDescent="0.25">
      <c r="L664" s="49"/>
      <c r="M664" s="49"/>
      <c r="N664" s="49"/>
    </row>
    <row r="665" spans="12:14" x14ac:dyDescent="0.25">
      <c r="L665" s="49"/>
      <c r="M665" s="49"/>
      <c r="N665" s="49"/>
    </row>
    <row r="666" spans="12:14" x14ac:dyDescent="0.25">
      <c r="L666" s="49"/>
      <c r="M666" s="49"/>
      <c r="N666" s="49"/>
    </row>
    <row r="667" spans="12:14" x14ac:dyDescent="0.25">
      <c r="L667" s="49"/>
      <c r="M667" s="49"/>
      <c r="N667" s="49"/>
    </row>
    <row r="668" spans="12:14" x14ac:dyDescent="0.25">
      <c r="L668" s="49"/>
      <c r="M668" s="49"/>
      <c r="N668" s="49"/>
    </row>
    <row r="669" spans="12:14" x14ac:dyDescent="0.25">
      <c r="L669" s="49"/>
      <c r="M669" s="49"/>
      <c r="N669" s="49"/>
    </row>
    <row r="670" spans="12:14" x14ac:dyDescent="0.25">
      <c r="L670" s="49"/>
      <c r="M670" s="49"/>
      <c r="N670" s="49"/>
    </row>
    <row r="671" spans="12:14" x14ac:dyDescent="0.25">
      <c r="L671" s="49"/>
      <c r="M671" s="49"/>
      <c r="N671" s="49"/>
    </row>
    <row r="672" spans="12:14" x14ac:dyDescent="0.25">
      <c r="L672" s="49"/>
      <c r="M672" s="49"/>
      <c r="N672" s="49"/>
    </row>
    <row r="673" spans="12:14" x14ac:dyDescent="0.25">
      <c r="L673" s="49"/>
      <c r="M673" s="49"/>
      <c r="N673" s="49"/>
    </row>
    <row r="674" spans="12:14" x14ac:dyDescent="0.25">
      <c r="L674" s="49"/>
      <c r="M674" s="49"/>
      <c r="N674" s="49"/>
    </row>
    <row r="675" spans="12:14" x14ac:dyDescent="0.25">
      <c r="L675" s="49"/>
      <c r="M675" s="49"/>
      <c r="N675" s="49"/>
    </row>
    <row r="676" spans="12:14" x14ac:dyDescent="0.25">
      <c r="L676" s="49"/>
      <c r="M676" s="49"/>
      <c r="N676" s="49"/>
    </row>
    <row r="677" spans="12:14" x14ac:dyDescent="0.25">
      <c r="L677" s="49"/>
      <c r="M677" s="49"/>
      <c r="N677" s="49"/>
    </row>
    <row r="678" spans="12:14" x14ac:dyDescent="0.25">
      <c r="L678" s="49"/>
      <c r="M678" s="49"/>
      <c r="N678" s="49"/>
    </row>
    <row r="679" spans="12:14" x14ac:dyDescent="0.25">
      <c r="L679" s="49"/>
      <c r="M679" s="49"/>
      <c r="N679" s="49"/>
    </row>
    <row r="680" spans="12:14" x14ac:dyDescent="0.25">
      <c r="L680" s="49"/>
      <c r="M680" s="49"/>
      <c r="N680" s="49"/>
    </row>
    <row r="681" spans="12:14" x14ac:dyDescent="0.25">
      <c r="L681" s="49"/>
      <c r="M681" s="49"/>
      <c r="N681" s="49"/>
    </row>
    <row r="682" spans="12:14" x14ac:dyDescent="0.25">
      <c r="L682" s="49"/>
      <c r="M682" s="49"/>
      <c r="N682" s="49"/>
    </row>
    <row r="683" spans="12:14" x14ac:dyDescent="0.25">
      <c r="L683" s="49"/>
      <c r="M683" s="49"/>
      <c r="N683" s="49"/>
    </row>
    <row r="684" spans="12:14" x14ac:dyDescent="0.25">
      <c r="L684" s="49"/>
      <c r="M684" s="49"/>
      <c r="N684" s="49"/>
    </row>
    <row r="685" spans="12:14" x14ac:dyDescent="0.25">
      <c r="L685" s="49"/>
      <c r="M685" s="49"/>
      <c r="N685" s="49"/>
    </row>
    <row r="686" spans="12:14" x14ac:dyDescent="0.25">
      <c r="L686" s="49"/>
      <c r="M686" s="49"/>
      <c r="N686" s="49"/>
    </row>
    <row r="687" spans="12:14" x14ac:dyDescent="0.25">
      <c r="L687" s="49"/>
      <c r="M687" s="49"/>
      <c r="N687" s="49"/>
    </row>
    <row r="688" spans="12:14" x14ac:dyDescent="0.25">
      <c r="L688" s="49"/>
      <c r="M688" s="49"/>
      <c r="N688" s="49"/>
    </row>
    <row r="689" spans="12:14" x14ac:dyDescent="0.25">
      <c r="L689" s="49"/>
      <c r="M689" s="49"/>
      <c r="N689" s="49"/>
    </row>
    <row r="690" spans="12:14" x14ac:dyDescent="0.25">
      <c r="L690" s="49"/>
      <c r="M690" s="49"/>
      <c r="N690" s="49"/>
    </row>
    <row r="691" spans="12:14" x14ac:dyDescent="0.25">
      <c r="L691" s="49"/>
      <c r="M691" s="49"/>
      <c r="N691" s="49"/>
    </row>
    <row r="692" spans="12:14" x14ac:dyDescent="0.25">
      <c r="L692" s="49"/>
      <c r="M692" s="49"/>
      <c r="N692" s="49"/>
    </row>
    <row r="693" spans="12:14" x14ac:dyDescent="0.25">
      <c r="L693" s="49"/>
      <c r="M693" s="49"/>
      <c r="N693" s="49"/>
    </row>
    <row r="694" spans="12:14" x14ac:dyDescent="0.25">
      <c r="L694" s="49"/>
      <c r="M694" s="49"/>
      <c r="N694" s="49"/>
    </row>
    <row r="695" spans="12:14" x14ac:dyDescent="0.25">
      <c r="L695" s="49"/>
      <c r="M695" s="49"/>
      <c r="N695" s="49"/>
    </row>
    <row r="696" spans="12:14" x14ac:dyDescent="0.25">
      <c r="L696" s="49"/>
      <c r="M696" s="49"/>
      <c r="N696" s="49"/>
    </row>
    <row r="697" spans="12:14" x14ac:dyDescent="0.25">
      <c r="L697" s="49"/>
      <c r="M697" s="49"/>
      <c r="N697" s="49"/>
    </row>
    <row r="698" spans="12:14" x14ac:dyDescent="0.25">
      <c r="L698" s="49"/>
      <c r="M698" s="49"/>
      <c r="N698" s="49"/>
    </row>
    <row r="699" spans="12:14" x14ac:dyDescent="0.25">
      <c r="L699" s="49"/>
      <c r="M699" s="49"/>
      <c r="N699" s="49"/>
    </row>
    <row r="700" spans="12:14" x14ac:dyDescent="0.25">
      <c r="L700" s="49"/>
      <c r="M700" s="49"/>
      <c r="N700" s="49"/>
    </row>
    <row r="701" spans="12:14" x14ac:dyDescent="0.25">
      <c r="L701" s="49"/>
      <c r="M701" s="49"/>
      <c r="N701" s="49"/>
    </row>
    <row r="702" spans="12:14" x14ac:dyDescent="0.25">
      <c r="L702" s="49"/>
      <c r="M702" s="49"/>
      <c r="N702" s="49"/>
    </row>
    <row r="703" spans="12:14" x14ac:dyDescent="0.25">
      <c r="L703" s="49"/>
      <c r="M703" s="49"/>
      <c r="N703" s="49"/>
    </row>
    <row r="704" spans="12:14" x14ac:dyDescent="0.25">
      <c r="L704" s="49"/>
      <c r="M704" s="49"/>
      <c r="N704" s="49"/>
    </row>
    <row r="705" spans="12:14" x14ac:dyDescent="0.25">
      <c r="L705" s="49"/>
      <c r="M705" s="49"/>
      <c r="N705" s="49"/>
    </row>
    <row r="706" spans="12:14" x14ac:dyDescent="0.25">
      <c r="L706" s="49"/>
      <c r="M706" s="49"/>
      <c r="N706" s="49"/>
    </row>
    <row r="707" spans="12:14" x14ac:dyDescent="0.25">
      <c r="L707" s="49"/>
      <c r="M707" s="49"/>
      <c r="N707" s="49"/>
    </row>
    <row r="708" spans="12:14" x14ac:dyDescent="0.25">
      <c r="L708" s="49"/>
      <c r="M708" s="49"/>
      <c r="N708" s="49"/>
    </row>
    <row r="709" spans="12:14" x14ac:dyDescent="0.25">
      <c r="L709" s="49"/>
      <c r="M709" s="49"/>
      <c r="N709" s="49"/>
    </row>
    <row r="710" spans="12:14" x14ac:dyDescent="0.25">
      <c r="L710" s="49"/>
      <c r="M710" s="49"/>
      <c r="N710" s="49"/>
    </row>
    <row r="711" spans="12:14" x14ac:dyDescent="0.25">
      <c r="L711" s="49"/>
      <c r="M711" s="49"/>
      <c r="N711" s="49"/>
    </row>
    <row r="712" spans="12:14" x14ac:dyDescent="0.25">
      <c r="L712" s="49"/>
      <c r="M712" s="49"/>
      <c r="N712" s="49"/>
    </row>
    <row r="713" spans="12:14" x14ac:dyDescent="0.25">
      <c r="L713" s="49"/>
      <c r="M713" s="49"/>
      <c r="N713" s="49"/>
    </row>
    <row r="714" spans="12:14" x14ac:dyDescent="0.25">
      <c r="L714" s="49"/>
      <c r="M714" s="49"/>
      <c r="N714" s="49"/>
    </row>
    <row r="715" spans="12:14" x14ac:dyDescent="0.25">
      <c r="L715" s="49"/>
      <c r="M715" s="49"/>
      <c r="N715" s="49"/>
    </row>
    <row r="716" spans="12:14" x14ac:dyDescent="0.25">
      <c r="L716" s="49"/>
      <c r="M716" s="49"/>
      <c r="N716" s="49"/>
    </row>
    <row r="717" spans="12:14" x14ac:dyDescent="0.25">
      <c r="L717" s="49"/>
      <c r="M717" s="49"/>
      <c r="N717" s="49"/>
    </row>
    <row r="718" spans="12:14" x14ac:dyDescent="0.25">
      <c r="L718" s="49"/>
      <c r="M718" s="49"/>
      <c r="N718" s="49"/>
    </row>
    <row r="719" spans="12:14" x14ac:dyDescent="0.25">
      <c r="L719" s="49"/>
      <c r="M719" s="49"/>
      <c r="N719" s="49"/>
    </row>
    <row r="720" spans="12:14" x14ac:dyDescent="0.25">
      <c r="L720" s="49"/>
      <c r="M720" s="49"/>
      <c r="N720" s="49"/>
    </row>
    <row r="721" spans="12:14" x14ac:dyDescent="0.25">
      <c r="L721" s="49"/>
      <c r="M721" s="49"/>
      <c r="N721" s="49"/>
    </row>
    <row r="722" spans="12:14" x14ac:dyDescent="0.25">
      <c r="L722" s="49"/>
      <c r="M722" s="49"/>
      <c r="N722" s="49"/>
    </row>
    <row r="723" spans="12:14" x14ac:dyDescent="0.25">
      <c r="L723" s="49"/>
      <c r="M723" s="49"/>
      <c r="N723" s="49"/>
    </row>
    <row r="724" spans="12:14" x14ac:dyDescent="0.25">
      <c r="L724" s="49"/>
      <c r="M724" s="49"/>
      <c r="N724" s="49"/>
    </row>
    <row r="725" spans="12:14" x14ac:dyDescent="0.25">
      <c r="L725" s="49"/>
      <c r="M725" s="49"/>
      <c r="N725" s="49"/>
    </row>
    <row r="726" spans="12:14" x14ac:dyDescent="0.25">
      <c r="L726" s="49"/>
      <c r="M726" s="49"/>
      <c r="N726" s="49"/>
    </row>
    <row r="727" spans="12:14" x14ac:dyDescent="0.25">
      <c r="L727" s="49"/>
      <c r="M727" s="49"/>
      <c r="N727" s="49"/>
    </row>
    <row r="728" spans="12:14" x14ac:dyDescent="0.25">
      <c r="L728" s="49"/>
      <c r="M728" s="49"/>
      <c r="N728" s="49"/>
    </row>
    <row r="729" spans="12:14" x14ac:dyDescent="0.25">
      <c r="L729" s="49"/>
      <c r="M729" s="49"/>
      <c r="N729" s="49"/>
    </row>
    <row r="730" spans="12:14" x14ac:dyDescent="0.25">
      <c r="L730" s="49"/>
      <c r="M730" s="49"/>
      <c r="N730" s="49"/>
    </row>
    <row r="731" spans="12:14" x14ac:dyDescent="0.25">
      <c r="L731" s="49"/>
      <c r="M731" s="49"/>
      <c r="N731" s="49"/>
    </row>
    <row r="732" spans="12:14" x14ac:dyDescent="0.25">
      <c r="L732" s="49"/>
      <c r="M732" s="49"/>
      <c r="N732" s="49"/>
    </row>
    <row r="733" spans="12:14" x14ac:dyDescent="0.25">
      <c r="L733" s="49"/>
      <c r="M733" s="49"/>
      <c r="N733" s="49"/>
    </row>
    <row r="734" spans="12:14" x14ac:dyDescent="0.25">
      <c r="L734" s="49"/>
      <c r="M734" s="49"/>
      <c r="N734" s="49"/>
    </row>
    <row r="735" spans="12:14" x14ac:dyDescent="0.25">
      <c r="L735" s="49"/>
      <c r="M735" s="49"/>
      <c r="N735" s="49"/>
    </row>
    <row r="736" spans="12:14" x14ac:dyDescent="0.25">
      <c r="L736" s="49"/>
      <c r="M736" s="49"/>
      <c r="N736" s="49"/>
    </row>
    <row r="737" spans="12:14" x14ac:dyDescent="0.25">
      <c r="L737" s="49"/>
      <c r="M737" s="49"/>
      <c r="N737" s="49"/>
    </row>
    <row r="738" spans="12:14" x14ac:dyDescent="0.25">
      <c r="L738" s="49"/>
      <c r="M738" s="49"/>
      <c r="N738" s="49"/>
    </row>
    <row r="739" spans="12:14" x14ac:dyDescent="0.25">
      <c r="L739" s="49"/>
      <c r="M739" s="49"/>
      <c r="N739" s="49"/>
    </row>
    <row r="740" spans="12:14" x14ac:dyDescent="0.25">
      <c r="L740" s="49"/>
      <c r="M740" s="49"/>
      <c r="N740" s="49"/>
    </row>
    <row r="741" spans="12:14" x14ac:dyDescent="0.25">
      <c r="L741" s="49"/>
      <c r="M741" s="49"/>
      <c r="N741" s="49"/>
    </row>
    <row r="742" spans="12:14" x14ac:dyDescent="0.25">
      <c r="L742" s="49"/>
      <c r="M742" s="49"/>
      <c r="N742" s="49"/>
    </row>
    <row r="743" spans="12:14" x14ac:dyDescent="0.25">
      <c r="L743" s="49"/>
      <c r="M743" s="49"/>
      <c r="N743" s="49"/>
    </row>
    <row r="744" spans="12:14" x14ac:dyDescent="0.25">
      <c r="L744" s="49"/>
      <c r="M744" s="49"/>
      <c r="N744" s="49"/>
    </row>
    <row r="745" spans="12:14" x14ac:dyDescent="0.25">
      <c r="L745" s="49"/>
      <c r="M745" s="49"/>
      <c r="N745" s="49"/>
    </row>
    <row r="746" spans="12:14" x14ac:dyDescent="0.25">
      <c r="L746" s="49"/>
      <c r="M746" s="49"/>
      <c r="N746" s="49"/>
    </row>
    <row r="747" spans="12:14" x14ac:dyDescent="0.25">
      <c r="L747" s="49"/>
      <c r="M747" s="49"/>
      <c r="N747" s="49"/>
    </row>
    <row r="748" spans="12:14" x14ac:dyDescent="0.25">
      <c r="L748" s="49"/>
      <c r="M748" s="49"/>
      <c r="N748" s="49"/>
    </row>
    <row r="749" spans="12:14" x14ac:dyDescent="0.25">
      <c r="L749" s="49"/>
      <c r="M749" s="49"/>
      <c r="N749" s="49"/>
    </row>
    <row r="750" spans="12:14" x14ac:dyDescent="0.25">
      <c r="L750" s="49"/>
      <c r="M750" s="49"/>
      <c r="N750" s="49"/>
    </row>
    <row r="751" spans="12:14" x14ac:dyDescent="0.25">
      <c r="L751" s="49"/>
      <c r="M751" s="49"/>
      <c r="N751" s="49"/>
    </row>
    <row r="752" spans="12:14" x14ac:dyDescent="0.25">
      <c r="L752" s="49"/>
      <c r="M752" s="49"/>
      <c r="N752" s="49"/>
    </row>
    <row r="753" spans="12:14" x14ac:dyDescent="0.25">
      <c r="L753" s="49"/>
      <c r="M753" s="49"/>
      <c r="N753" s="49"/>
    </row>
    <row r="754" spans="12:14" x14ac:dyDescent="0.25">
      <c r="L754" s="49"/>
      <c r="M754" s="49"/>
      <c r="N754" s="49"/>
    </row>
    <row r="755" spans="12:14" x14ac:dyDescent="0.25">
      <c r="L755" s="49"/>
      <c r="M755" s="49"/>
      <c r="N755" s="49"/>
    </row>
    <row r="756" spans="12:14" x14ac:dyDescent="0.25">
      <c r="L756" s="49"/>
      <c r="M756" s="49"/>
      <c r="N756" s="49"/>
    </row>
    <row r="757" spans="12:14" x14ac:dyDescent="0.25">
      <c r="L757" s="49"/>
      <c r="M757" s="49"/>
      <c r="N757" s="49"/>
    </row>
    <row r="758" spans="12:14" x14ac:dyDescent="0.25">
      <c r="L758" s="49"/>
      <c r="M758" s="49"/>
      <c r="N758" s="49"/>
    </row>
    <row r="759" spans="12:14" x14ac:dyDescent="0.25">
      <c r="L759" s="49"/>
      <c r="M759" s="49"/>
      <c r="N759" s="49"/>
    </row>
    <row r="760" spans="12:14" x14ac:dyDescent="0.25">
      <c r="L760" s="49"/>
      <c r="M760" s="49"/>
      <c r="N760" s="49"/>
    </row>
    <row r="761" spans="12:14" x14ac:dyDescent="0.25">
      <c r="L761" s="49"/>
      <c r="M761" s="49"/>
      <c r="N761" s="49"/>
    </row>
    <row r="762" spans="12:14" x14ac:dyDescent="0.25">
      <c r="L762" s="49"/>
      <c r="M762" s="49"/>
      <c r="N762" s="49"/>
    </row>
    <row r="763" spans="12:14" x14ac:dyDescent="0.25">
      <c r="L763" s="49"/>
      <c r="M763" s="49"/>
      <c r="N763" s="49"/>
    </row>
    <row r="764" spans="12:14" x14ac:dyDescent="0.25">
      <c r="L764" s="49"/>
      <c r="M764" s="49"/>
      <c r="N764" s="49"/>
    </row>
    <row r="765" spans="12:14" x14ac:dyDescent="0.25">
      <c r="L765" s="49"/>
      <c r="M765" s="49"/>
      <c r="N765" s="49"/>
    </row>
    <row r="766" spans="12:14" x14ac:dyDescent="0.25">
      <c r="L766" s="49"/>
      <c r="M766" s="49"/>
      <c r="N766" s="49"/>
    </row>
    <row r="767" spans="12:14" x14ac:dyDescent="0.25">
      <c r="L767" s="49"/>
      <c r="M767" s="49"/>
      <c r="N767" s="49"/>
    </row>
    <row r="768" spans="12:14" x14ac:dyDescent="0.25">
      <c r="L768" s="49"/>
      <c r="M768" s="49"/>
      <c r="N768" s="49"/>
    </row>
    <row r="769" spans="12:14" x14ac:dyDescent="0.25">
      <c r="L769" s="49"/>
      <c r="M769" s="49"/>
      <c r="N769" s="49"/>
    </row>
    <row r="770" spans="12:14" x14ac:dyDescent="0.25">
      <c r="L770" s="49"/>
      <c r="M770" s="49"/>
      <c r="N770" s="49"/>
    </row>
    <row r="771" spans="12:14" x14ac:dyDescent="0.25">
      <c r="L771" s="49"/>
      <c r="M771" s="49"/>
      <c r="N771" s="49"/>
    </row>
    <row r="772" spans="12:14" x14ac:dyDescent="0.25">
      <c r="L772" s="49"/>
      <c r="M772" s="49"/>
      <c r="N772" s="49"/>
    </row>
    <row r="773" spans="12:14" x14ac:dyDescent="0.25">
      <c r="L773" s="49"/>
      <c r="M773" s="49"/>
      <c r="N773" s="49"/>
    </row>
    <row r="774" spans="12:14" x14ac:dyDescent="0.25">
      <c r="L774" s="49"/>
      <c r="M774" s="49"/>
      <c r="N774" s="49"/>
    </row>
    <row r="775" spans="12:14" x14ac:dyDescent="0.25">
      <c r="L775" s="49"/>
      <c r="M775" s="49"/>
      <c r="N775" s="49"/>
    </row>
    <row r="776" spans="12:14" x14ac:dyDescent="0.25">
      <c r="L776" s="49"/>
      <c r="M776" s="49"/>
      <c r="N776" s="49"/>
    </row>
    <row r="777" spans="12:14" x14ac:dyDescent="0.25">
      <c r="L777" s="49"/>
      <c r="M777" s="49"/>
      <c r="N777" s="49"/>
    </row>
    <row r="778" spans="12:14" x14ac:dyDescent="0.25">
      <c r="L778" s="49"/>
      <c r="M778" s="49"/>
      <c r="N778" s="49"/>
    </row>
    <row r="779" spans="12:14" x14ac:dyDescent="0.25">
      <c r="L779" s="49"/>
      <c r="M779" s="49"/>
      <c r="N779" s="49"/>
    </row>
    <row r="780" spans="12:14" x14ac:dyDescent="0.25">
      <c r="L780" s="49"/>
      <c r="M780" s="49"/>
      <c r="N780" s="49"/>
    </row>
    <row r="781" spans="12:14" x14ac:dyDescent="0.25">
      <c r="L781" s="49"/>
      <c r="M781" s="49"/>
      <c r="N781" s="49"/>
    </row>
    <row r="782" spans="12:14" x14ac:dyDescent="0.25">
      <c r="L782" s="49"/>
      <c r="M782" s="49"/>
      <c r="N782" s="49"/>
    </row>
    <row r="783" spans="12:14" x14ac:dyDescent="0.25">
      <c r="L783" s="49"/>
      <c r="M783" s="49"/>
      <c r="N783" s="49"/>
    </row>
    <row r="784" spans="12:14" x14ac:dyDescent="0.25">
      <c r="L784" s="49"/>
      <c r="M784" s="49"/>
      <c r="N784" s="49"/>
    </row>
    <row r="785" spans="12:14" x14ac:dyDescent="0.25">
      <c r="L785" s="49"/>
      <c r="M785" s="49"/>
      <c r="N785" s="49"/>
    </row>
    <row r="786" spans="12:14" x14ac:dyDescent="0.25">
      <c r="L786" s="49"/>
      <c r="M786" s="49"/>
      <c r="N786" s="49"/>
    </row>
    <row r="787" spans="12:14" x14ac:dyDescent="0.25">
      <c r="L787" s="49"/>
      <c r="M787" s="49"/>
      <c r="N787" s="49"/>
    </row>
    <row r="788" spans="12:14" x14ac:dyDescent="0.25">
      <c r="L788" s="49"/>
      <c r="M788" s="49"/>
      <c r="N788" s="49"/>
    </row>
    <row r="789" spans="12:14" x14ac:dyDescent="0.25">
      <c r="L789" s="49"/>
      <c r="M789" s="49"/>
      <c r="N789" s="49"/>
    </row>
    <row r="790" spans="12:14" x14ac:dyDescent="0.25">
      <c r="L790" s="49"/>
      <c r="M790" s="49"/>
      <c r="N790" s="49"/>
    </row>
    <row r="791" spans="12:14" x14ac:dyDescent="0.25">
      <c r="L791" s="49"/>
      <c r="M791" s="49"/>
      <c r="N791" s="49"/>
    </row>
    <row r="792" spans="12:14" x14ac:dyDescent="0.25">
      <c r="L792" s="49"/>
      <c r="M792" s="49"/>
      <c r="N792" s="49"/>
    </row>
    <row r="793" spans="12:14" x14ac:dyDescent="0.25">
      <c r="L793" s="49"/>
      <c r="M793" s="49"/>
      <c r="N793" s="49"/>
    </row>
    <row r="794" spans="12:14" x14ac:dyDescent="0.25">
      <c r="L794" s="49"/>
      <c r="M794" s="49"/>
      <c r="N794" s="49"/>
    </row>
    <row r="795" spans="12:14" x14ac:dyDescent="0.25">
      <c r="L795" s="49"/>
      <c r="M795" s="49"/>
      <c r="N795" s="49"/>
    </row>
    <row r="796" spans="12:14" x14ac:dyDescent="0.25">
      <c r="L796" s="49"/>
      <c r="M796" s="49"/>
      <c r="N796" s="49"/>
    </row>
    <row r="797" spans="12:14" x14ac:dyDescent="0.25">
      <c r="L797" s="49"/>
      <c r="M797" s="49"/>
      <c r="N797" s="49"/>
    </row>
    <row r="798" spans="12:14" x14ac:dyDescent="0.25">
      <c r="L798" s="49"/>
      <c r="M798" s="49"/>
      <c r="N798" s="49"/>
    </row>
    <row r="799" spans="12:14" x14ac:dyDescent="0.25">
      <c r="L799" s="49"/>
      <c r="M799" s="49"/>
      <c r="N799" s="49"/>
    </row>
    <row r="800" spans="12:14" x14ac:dyDescent="0.25">
      <c r="L800" s="49"/>
      <c r="M800" s="49"/>
      <c r="N800" s="49"/>
    </row>
    <row r="801" spans="12:14" x14ac:dyDescent="0.25">
      <c r="L801" s="49"/>
      <c r="M801" s="49"/>
      <c r="N801" s="49"/>
    </row>
    <row r="802" spans="12:14" x14ac:dyDescent="0.25">
      <c r="L802" s="49"/>
      <c r="M802" s="49"/>
      <c r="N802" s="49"/>
    </row>
    <row r="803" spans="12:14" x14ac:dyDescent="0.25">
      <c r="L803" s="49"/>
      <c r="M803" s="49"/>
      <c r="N803" s="49"/>
    </row>
    <row r="804" spans="12:14" x14ac:dyDescent="0.25">
      <c r="L804" s="49"/>
      <c r="M804" s="49"/>
      <c r="N804" s="49"/>
    </row>
    <row r="805" spans="12:14" x14ac:dyDescent="0.25">
      <c r="L805" s="49"/>
      <c r="M805" s="49"/>
      <c r="N805" s="49"/>
    </row>
    <row r="806" spans="12:14" x14ac:dyDescent="0.25">
      <c r="L806" s="49"/>
      <c r="M806" s="49"/>
      <c r="N806" s="49"/>
    </row>
    <row r="807" spans="12:14" x14ac:dyDescent="0.25">
      <c r="L807" s="49"/>
      <c r="M807" s="49"/>
      <c r="N807" s="49"/>
    </row>
    <row r="808" spans="12:14" x14ac:dyDescent="0.25">
      <c r="L808" s="49"/>
      <c r="M808" s="49"/>
      <c r="N808" s="49"/>
    </row>
    <row r="809" spans="12:14" x14ac:dyDescent="0.25">
      <c r="L809" s="49"/>
      <c r="M809" s="49"/>
      <c r="N809" s="49"/>
    </row>
    <row r="810" spans="12:14" x14ac:dyDescent="0.25">
      <c r="L810" s="49"/>
      <c r="M810" s="49"/>
      <c r="N810" s="49"/>
    </row>
    <row r="811" spans="12:14" x14ac:dyDescent="0.25">
      <c r="L811" s="49"/>
      <c r="M811" s="49"/>
      <c r="N811" s="49"/>
    </row>
    <row r="812" spans="12:14" x14ac:dyDescent="0.25">
      <c r="L812" s="49"/>
      <c r="M812" s="49"/>
      <c r="N812" s="49"/>
    </row>
    <row r="813" spans="12:14" x14ac:dyDescent="0.25">
      <c r="L813" s="49"/>
      <c r="M813" s="49"/>
      <c r="N813" s="49"/>
    </row>
    <row r="814" spans="12:14" x14ac:dyDescent="0.25">
      <c r="L814" s="49"/>
      <c r="M814" s="49"/>
      <c r="N814" s="49"/>
    </row>
    <row r="815" spans="12:14" x14ac:dyDescent="0.25">
      <c r="L815" s="49"/>
      <c r="M815" s="49"/>
      <c r="N815" s="49"/>
    </row>
    <row r="816" spans="12:14" x14ac:dyDescent="0.25">
      <c r="L816" s="49"/>
      <c r="M816" s="49"/>
      <c r="N816" s="49"/>
    </row>
    <row r="817" spans="12:14" x14ac:dyDescent="0.25">
      <c r="L817" s="49"/>
      <c r="M817" s="49"/>
      <c r="N817" s="49"/>
    </row>
    <row r="818" spans="12:14" x14ac:dyDescent="0.25">
      <c r="L818" s="49"/>
      <c r="M818" s="49"/>
      <c r="N818" s="49"/>
    </row>
    <row r="819" spans="12:14" x14ac:dyDescent="0.25">
      <c r="L819" s="49"/>
      <c r="M819" s="49"/>
      <c r="N819" s="49"/>
    </row>
    <row r="820" spans="12:14" x14ac:dyDescent="0.25">
      <c r="L820" s="49"/>
      <c r="M820" s="49"/>
      <c r="N820" s="49"/>
    </row>
    <row r="821" spans="12:14" x14ac:dyDescent="0.25">
      <c r="L821" s="49"/>
      <c r="M821" s="49"/>
      <c r="N821" s="49"/>
    </row>
    <row r="822" spans="12:14" x14ac:dyDescent="0.25">
      <c r="L822" s="49"/>
      <c r="M822" s="49"/>
      <c r="N822" s="49"/>
    </row>
    <row r="823" spans="12:14" x14ac:dyDescent="0.25">
      <c r="L823" s="49"/>
      <c r="M823" s="49"/>
      <c r="N823" s="49"/>
    </row>
    <row r="824" spans="12:14" x14ac:dyDescent="0.25">
      <c r="L824" s="49"/>
      <c r="M824" s="49"/>
      <c r="N824" s="49"/>
    </row>
    <row r="825" spans="12:14" x14ac:dyDescent="0.25">
      <c r="L825" s="49"/>
      <c r="M825" s="49"/>
      <c r="N825" s="49"/>
    </row>
  </sheetData>
  <autoFilter ref="A9:Q350">
    <filterColumn colId="8" showButton="0"/>
    <filterColumn colId="9" showButton="0"/>
    <filterColumn colId="11" showButton="0"/>
    <filterColumn colId="12" showButton="0"/>
  </autoFilter>
  <mergeCells count="10">
    <mergeCell ref="P9:P10"/>
    <mergeCell ref="Q9:Q10"/>
    <mergeCell ref="A1:Q1"/>
    <mergeCell ref="A2:Q2"/>
    <mergeCell ref="A9:A10"/>
    <mergeCell ref="I9:K9"/>
    <mergeCell ref="L9:N9"/>
    <mergeCell ref="B9:B10"/>
    <mergeCell ref="D9:D10"/>
    <mergeCell ref="F9:F10"/>
  </mergeCells>
  <conditionalFormatting sqref="Q171:Q350">
    <cfRule type="cellIs" dxfId="0" priority="1" stopIfTrue="1" operator="between">
      <formula>1</formula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8" orientation="portrait" horizontalDpi="4294967292" verticalDpi="1200" r:id="rId1"/>
  <headerFooter>
    <oddHeader>&amp;R&amp;P</oddHeader>
    <oddFooter>&amp;CСудья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ПДД 1ст</vt:lpstr>
      <vt:lpstr>МЕД 2ст</vt:lpstr>
      <vt:lpstr>Автогор 3ст</vt:lpstr>
      <vt:lpstr>Фигур 4-1ст</vt:lpstr>
      <vt:lpstr>Фигур 4-2ст</vt:lpstr>
      <vt:lpstr>Фигур 4ст</vt:lpstr>
      <vt:lpstr>ОБЖ 5ст</vt:lpstr>
      <vt:lpstr>'Автогор 3ст'!Заголовки_для_печати</vt:lpstr>
      <vt:lpstr>'МЕД 2ст'!Заголовки_для_печати</vt:lpstr>
      <vt:lpstr>'ОБЖ 5ст'!Заголовки_для_печати</vt:lpstr>
      <vt:lpstr>'ПДД 1ст'!Заголовки_для_печати</vt:lpstr>
      <vt:lpstr>'Фигур 4-1ст'!Заголовки_для_печати</vt:lpstr>
      <vt:lpstr>'Фигур 4-2ст'!Заголовки_для_печати</vt:lpstr>
      <vt:lpstr>'Фигур 4ст'!Заголовки_для_печати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98796</dc:creator>
  <cp:lastModifiedBy>Сергей</cp:lastModifiedBy>
  <cp:lastPrinted>2019-06-06T17:46:01Z</cp:lastPrinted>
  <dcterms:created xsi:type="dcterms:W3CDTF">2019-05-31T08:36:01Z</dcterms:created>
  <dcterms:modified xsi:type="dcterms:W3CDTF">2019-06-07T05:47:52Z</dcterms:modified>
</cp:coreProperties>
</file>